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filterPrivacy="1" codeName="ThisWorkbook"/>
  <xr:revisionPtr revIDLastSave="0" documentId="13_ncr:1_{4AD25337-3761-494E-8904-2780EF568A0B}" xr6:coauthVersionLast="45" xr6:coauthVersionMax="45" xr10:uidLastSave="{00000000-0000-0000-0000-000000000000}"/>
  <bookViews>
    <workbookView xWindow="-108" yWindow="-108" windowWidth="23256" windowHeight="11052" xr2:uid="{00000000-000D-0000-FFFF-FFFF00000000}"/>
  </bookViews>
  <sheets>
    <sheet name="Intro" sheetId="19" r:id="rId1"/>
    <sheet name="Magic" sheetId="138" r:id="rId2"/>
    <sheet name="Excel Tables" sheetId="111" r:id="rId3"/>
    <sheet name="Power Query" sheetId="121" r:id="rId4"/>
    <sheet name="Query a Table" sheetId="123" r:id="rId5"/>
    <sheet name="Currencies" sheetId="125" r:id="rId6"/>
    <sheet name="Get Stocks" sheetId="120" r:id="rId7"/>
    <sheet name="Stepped" sheetId="127" r:id="rId8"/>
    <sheet name="Unpivot" sheetId="126" r:id="rId9"/>
    <sheet name="Combine Files" sheetId="135" r:id="rId10"/>
    <sheet name="Merge Files" sheetId="136" r:id="rId11"/>
    <sheet name="Other Skills" sheetId="124" r:id="rId12"/>
    <sheet name="Next" sheetId="137" r:id="rId13"/>
  </sheets>
  <definedNames>
    <definedName name="Name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5" i="111" l="1"/>
  <c r="M10" i="111"/>
  <c r="M11" i="111"/>
  <c r="M12" i="111"/>
  <c r="M13" i="111"/>
  <c r="M14" i="111"/>
  <c r="M15" i="111"/>
  <c r="M16" i="111"/>
  <c r="M17" i="111"/>
  <c r="M18" i="111"/>
  <c r="M19" i="111"/>
  <c r="M20" i="111"/>
  <c r="M21" i="111"/>
  <c r="M22" i="111"/>
  <c r="M23" i="111"/>
  <c r="M24" i="111"/>
  <c r="M25" i="111"/>
  <c r="M26" i="111"/>
  <c r="M27" i="111"/>
  <c r="M28" i="111"/>
  <c r="M29" i="111"/>
  <c r="M30" i="111"/>
  <c r="M31" i="111"/>
  <c r="M32" i="111"/>
  <c r="M33" i="111"/>
  <c r="M34" i="111"/>
  <c r="M36" i="111" l="1"/>
  <c r="E61" i="127" l="1"/>
  <c r="E57" i="127"/>
  <c r="E51" i="127"/>
  <c r="E47" i="127"/>
  <c r="E52" i="127" l="1"/>
  <c r="E62" i="127"/>
  <c r="E63" i="127" l="1"/>
</calcChain>
</file>

<file path=xl/sharedStrings.xml><?xml version="1.0" encoding="utf-8"?>
<sst xmlns="http://schemas.openxmlformats.org/spreadsheetml/2006/main" count="799" uniqueCount="301">
  <si>
    <t>Product</t>
  </si>
  <si>
    <t>Rich Malloy</t>
  </si>
  <si>
    <t>Tech Help Today</t>
  </si>
  <si>
    <t>www.techhelptoday.com</t>
  </si>
  <si>
    <t>Date</t>
  </si>
  <si>
    <t>Salesperson</t>
  </si>
  <si>
    <t>Revenue</t>
  </si>
  <si>
    <t>Carter</t>
  </si>
  <si>
    <t>Adams</t>
  </si>
  <si>
    <t>Baker</t>
  </si>
  <si>
    <t>Bananas</t>
  </si>
  <si>
    <t>Procedure:</t>
  </si>
  <si>
    <t>Apples</t>
  </si>
  <si>
    <t>Cherries</t>
  </si>
  <si>
    <t>Sales</t>
  </si>
  <si>
    <t>East</t>
  </si>
  <si>
    <t>West</t>
  </si>
  <si>
    <t>Calculated Columns</t>
  </si>
  <si>
    <t>Review of Excel Tables</t>
  </si>
  <si>
    <t>Excel Tables appeared in 2007, but are still not widely used.</t>
  </si>
  <si>
    <t>That is surprising because Excel Tables have some great features.</t>
  </si>
  <si>
    <t>In addition to attractive designs, Excel Tables also have special functionality.</t>
  </si>
  <si>
    <t>Quick and easy formatting</t>
  </si>
  <si>
    <t>Smart column headers</t>
  </si>
  <si>
    <t>Structured references rather than traditional addresses (A3 or D12)</t>
  </si>
  <si>
    <t>Integrated filtering and sorting</t>
  </si>
  <si>
    <t>Automatic row banding</t>
  </si>
  <si>
    <t>Dynamic table sizing</t>
  </si>
  <si>
    <t>Tax</t>
  </si>
  <si>
    <t>Getting Stock Prices</t>
  </si>
  <si>
    <t>This feature is available in the latest version of Excel</t>
  </si>
  <si>
    <t>Select a list of publicly traded companies</t>
  </si>
  <si>
    <t>Excel will retrieve stock symbols for the companies it knows</t>
  </si>
  <si>
    <t>Here it is not sure which type of Alphabet stock to use</t>
  </si>
  <si>
    <t>Click the cell for Alphabet</t>
  </si>
  <si>
    <t>On the right, a task pane will appear showing different types of Alphabet stock</t>
  </si>
  <si>
    <t>The ticker symbol for that type will now appear in the list</t>
  </si>
  <si>
    <t>A long menu of options will appear</t>
  </si>
  <si>
    <r>
      <t xml:space="preserve">Scroll down the list and choose </t>
    </r>
    <r>
      <rPr>
        <b/>
        <sz val="11"/>
        <color theme="1"/>
        <rFont val="Calibri"/>
        <family val="2"/>
        <scheme val="minor"/>
      </rPr>
      <t>Price</t>
    </r>
    <r>
      <rPr>
        <sz val="11"/>
        <color theme="1"/>
        <rFont val="Calibri"/>
        <family val="2"/>
        <scheme val="minor"/>
      </rPr>
      <t xml:space="preserve"> </t>
    </r>
  </si>
  <si>
    <t>A list of stock prices will appear</t>
  </si>
  <si>
    <t>In case your computer does not have this version,</t>
  </si>
  <si>
    <r>
      <t xml:space="preserve">Click the </t>
    </r>
    <r>
      <rPr>
        <b/>
        <sz val="12"/>
        <color theme="1"/>
        <rFont val="Calibri"/>
        <family val="2"/>
        <scheme val="minor"/>
      </rPr>
      <t>Insert Data</t>
    </r>
    <r>
      <rPr>
        <b/>
        <i/>
        <sz val="12"/>
        <color theme="1"/>
        <rFont val="Calibri"/>
        <family val="2"/>
        <scheme val="minor"/>
      </rPr>
      <t xml:space="preserve"> button</t>
    </r>
  </si>
  <si>
    <r>
      <t xml:space="preserve">Note the </t>
    </r>
    <r>
      <rPr>
        <b/>
        <sz val="12"/>
        <color theme="1"/>
        <rFont val="Calibri"/>
        <family val="2"/>
        <scheme val="minor"/>
      </rPr>
      <t>Insert Data</t>
    </r>
    <r>
      <rPr>
        <b/>
        <i/>
        <sz val="12"/>
        <color theme="1"/>
        <rFont val="Calibri"/>
        <family val="2"/>
        <scheme val="minor"/>
      </rPr>
      <t xml:space="preserve"> options button in the upper right of the list</t>
    </r>
  </si>
  <si>
    <r>
      <t xml:space="preserve">Click: </t>
    </r>
    <r>
      <rPr>
        <b/>
        <sz val="12"/>
        <color theme="1"/>
        <rFont val="Calibri"/>
        <family val="2"/>
        <scheme val="minor"/>
      </rPr>
      <t>Data &gt; Stocks</t>
    </r>
  </si>
  <si>
    <t>Select the type of Alphabet stock desired</t>
  </si>
  <si>
    <t>Introduction to Power Query</t>
  </si>
  <si>
    <t>In the early versions, the tools were part of an free optional add-in that could be downloaded.</t>
  </si>
  <si>
    <t>By either name, Get &amp; Transform was designed to bring into Excel large diverse data sets.</t>
  </si>
  <si>
    <t>Data could be imported from almost all the major databases.</t>
  </si>
  <si>
    <t>You can design these queries or connections to "clean" or organize the incoming data.</t>
  </si>
  <si>
    <t>Once set up, the queries or connections can be reused on new data sets.</t>
  </si>
  <si>
    <t>For a great introduction to Power Query / Get &amp; Transform, see:</t>
  </si>
  <si>
    <t>https://www.excelcampus.com/powerquery/power-query-overview/</t>
  </si>
  <si>
    <r>
      <t xml:space="preserve">Microsoft introduced a new set of tools called </t>
    </r>
    <r>
      <rPr>
        <b/>
        <sz val="11"/>
        <color theme="1"/>
        <rFont val="Calibri"/>
        <family val="2"/>
        <scheme val="minor"/>
      </rPr>
      <t>Power Query</t>
    </r>
    <r>
      <rPr>
        <sz val="11"/>
        <color theme="1"/>
        <rFont val="Calibri"/>
        <family val="2"/>
        <scheme val="minor"/>
      </rPr>
      <t xml:space="preserve"> in Excel 2010.</t>
    </r>
  </si>
  <si>
    <r>
      <t xml:space="preserve">In Excel 2016, the tools were renamed </t>
    </r>
    <r>
      <rPr>
        <b/>
        <sz val="11"/>
        <color theme="1"/>
        <rFont val="Calibri"/>
        <family val="2"/>
        <scheme val="minor"/>
      </rPr>
      <t>Get &amp; Transform</t>
    </r>
    <r>
      <rPr>
        <sz val="11"/>
        <color theme="1"/>
        <rFont val="Calibri"/>
        <family val="2"/>
        <scheme val="minor"/>
      </rPr>
      <t xml:space="preserve"> and included in Excel by default.</t>
    </r>
  </si>
  <si>
    <r>
      <t xml:space="preserve">To bring in the data, the software guides you to create </t>
    </r>
    <r>
      <rPr>
        <b/>
        <sz val="11"/>
        <color theme="1"/>
        <rFont val="Calibri"/>
        <family val="2"/>
        <scheme val="minor"/>
      </rPr>
      <t>queries</t>
    </r>
    <r>
      <rPr>
        <sz val="11"/>
        <color theme="1"/>
        <rFont val="Calibri"/>
        <family val="2"/>
        <scheme val="minor"/>
      </rPr>
      <t xml:space="preserve"> or </t>
    </r>
    <r>
      <rPr>
        <b/>
        <sz val="11"/>
        <color theme="1"/>
        <rFont val="Calibri"/>
        <family val="2"/>
        <scheme val="minor"/>
      </rPr>
      <t>connections</t>
    </r>
    <r>
      <rPr>
        <sz val="11"/>
        <color theme="1"/>
        <rFont val="Calibri"/>
        <family val="2"/>
        <scheme val="minor"/>
      </rPr>
      <t>.</t>
    </r>
  </si>
  <si>
    <t>The usual goal of Get &amp; Transform is to create "pivot-ready" data tables.</t>
  </si>
  <si>
    <t>You can then analyze these data tables with pivot tables and create reports.</t>
  </si>
  <si>
    <t xml:space="preserve">    available to subscribers of Office 365</t>
  </si>
  <si>
    <t xml:space="preserve">    I have outlined the complete procedure below:</t>
  </si>
  <si>
    <t>Item</t>
  </si>
  <si>
    <t>Total</t>
  </si>
  <si>
    <t>Jan</t>
  </si>
  <si>
    <t>Feb</t>
  </si>
  <si>
    <t>Mar</t>
  </si>
  <si>
    <t>Category</t>
  </si>
  <si>
    <t>Weight</t>
  </si>
  <si>
    <t>Clark</t>
  </si>
  <si>
    <t>Croissant</t>
  </si>
  <si>
    <t>Bakery</t>
  </si>
  <si>
    <t>Cake</t>
  </si>
  <si>
    <t>Barnes</t>
  </si>
  <si>
    <t>Cupcake</t>
  </si>
  <si>
    <t>Apple</t>
  </si>
  <si>
    <t>Allen</t>
  </si>
  <si>
    <t>Ham</t>
  </si>
  <si>
    <t>Deli</t>
  </si>
  <si>
    <t>Orange</t>
  </si>
  <si>
    <t>Bread</t>
  </si>
  <si>
    <t>Strawberries</t>
  </si>
  <si>
    <t>Fruit</t>
  </si>
  <si>
    <t>Swiss Cheese</t>
  </si>
  <si>
    <t>Cole Slaw</t>
  </si>
  <si>
    <t>Salami</t>
  </si>
  <si>
    <t>Query a Table</t>
  </si>
  <si>
    <t>Convert the data to an Excel Table</t>
  </si>
  <si>
    <t>Click any cell in the Excel Table</t>
  </si>
  <si>
    <t>Click: Data &gt; From Table/Range</t>
  </si>
  <si>
    <t>Note: Name of this feature varies with certain Excel versions</t>
  </si>
  <si>
    <t>Creating a Query</t>
  </si>
  <si>
    <t>The Get and Transform Editor appears</t>
  </si>
  <si>
    <t>Filter the appropriate column</t>
  </si>
  <si>
    <t>Add/Remove columns as desired</t>
  </si>
  <si>
    <t>Click: Load/Save</t>
  </si>
  <si>
    <t>A new worksheet will be created</t>
  </si>
  <si>
    <t>Right-click the query at the right and Refresh to get new data</t>
  </si>
  <si>
    <t>Ames</t>
  </si>
  <si>
    <t>Boston</t>
  </si>
  <si>
    <t>Croton</t>
  </si>
  <si>
    <t>Branch</t>
  </si>
  <si>
    <t>Other Power Query Skills</t>
  </si>
  <si>
    <t>Open the following Excel files at the Advanced Excel class webpage:</t>
  </si>
  <si>
    <t>AX04A-How to Cleanse Data in Excel</t>
  </si>
  <si>
    <t>AX04A-Cleaning Data Workbook</t>
  </si>
  <si>
    <t>How to Use Get &amp; Transform in Excel</t>
  </si>
  <si>
    <t>Get Currency Exchange Data from the Web</t>
  </si>
  <si>
    <t>At this site, click on the Rates Table link.</t>
  </si>
  <si>
    <t>Copy the address of the web page.</t>
  </si>
  <si>
    <t>In Excel 2016, create a New Blank Workbook</t>
  </si>
  <si>
    <r>
      <t xml:space="preserve">Click the </t>
    </r>
    <r>
      <rPr>
        <b/>
        <sz val="11"/>
        <color theme="1"/>
        <rFont val="Arial"/>
        <family val="2"/>
      </rPr>
      <t>Data</t>
    </r>
    <r>
      <rPr>
        <sz val="12"/>
        <color theme="1"/>
        <rFont val="Times New Roman"/>
        <family val="1"/>
      </rPr>
      <t xml:space="preserve"> tab.</t>
    </r>
  </si>
  <si>
    <r>
      <t xml:space="preserve">In the </t>
    </r>
    <r>
      <rPr>
        <b/>
        <sz val="11"/>
        <color theme="1"/>
        <rFont val="Arial"/>
        <family val="2"/>
      </rPr>
      <t>Get &amp; Transform</t>
    </r>
    <r>
      <rPr>
        <sz val="12"/>
        <color theme="1"/>
        <rFont val="Times New Roman"/>
        <family val="1"/>
      </rPr>
      <t xml:space="preserve"> group on the left, click: </t>
    </r>
    <r>
      <rPr>
        <b/>
        <sz val="11"/>
        <color theme="1"/>
        <rFont val="Arial"/>
        <family val="2"/>
      </rPr>
      <t>From Web</t>
    </r>
  </si>
  <si>
    <r>
      <t xml:space="preserve">In the From Web dialog box, Paste the address of the web page and click </t>
    </r>
    <r>
      <rPr>
        <b/>
        <sz val="11"/>
        <color theme="1"/>
        <rFont val="Arial"/>
        <family val="2"/>
      </rPr>
      <t>OK</t>
    </r>
    <r>
      <rPr>
        <sz val="12"/>
        <color theme="1"/>
        <rFont val="Times New Roman"/>
        <family val="1"/>
      </rPr>
      <t>.</t>
    </r>
  </si>
  <si>
    <t>In the “Access Web content” dialog, confirm that you will be making an Anonymous 
connection, and click Connect. (If you are accessing a website that requires a password, click the Basic tab on the left and enter the required user name and password.)</t>
  </si>
  <si>
    <r>
      <t xml:space="preserve">In the Navigator dialog box, click each table on the left until you find the one containing the data you desire. Then click </t>
    </r>
    <r>
      <rPr>
        <b/>
        <sz val="11"/>
        <color theme="1"/>
        <rFont val="Arial"/>
        <family val="2"/>
      </rPr>
      <t>Load</t>
    </r>
    <r>
      <rPr>
        <sz val="12"/>
        <color theme="1"/>
        <rFont val="Times New Roman"/>
        <family val="1"/>
      </rPr>
      <t>.</t>
    </r>
  </si>
  <si>
    <t>A new sheet will appear with a formatted table containing the data from the web page.</t>
  </si>
  <si>
    <t>On the right, a Queries &amp; Connections pane will appear with the new query. To close the Queries &amp; Connections pane, click the X in the upper right corner.</t>
  </si>
  <si>
    <r>
      <t xml:space="preserve">Now you can format the currency price table on the left as you like. For example, hide (but do not delete) any unwanted columns. If desired, format any columns with Conditional Formatting to highlight major changes. Right-click the worksheet tab and rename the sheet as: </t>
    </r>
    <r>
      <rPr>
        <b/>
        <sz val="11"/>
        <color theme="1"/>
        <rFont val="Arial"/>
        <family val="2"/>
      </rPr>
      <t>Currency Prices</t>
    </r>
  </si>
  <si>
    <t>How to Use the New Query</t>
  </si>
  <si>
    <t>In the future, you can get the latest currency prices in just a few mouse clicks: Click the Data tab and then Queries &amp; Connections. Then right-click the query on the right and choose Refresh. The table of prices will be updated automatically.</t>
  </si>
  <si>
    <t>How to download the latest data from certain websites</t>
  </si>
  <si>
    <t>A multicolumn table is a great way to report data.</t>
  </si>
  <si>
    <t>But it makes it hard to analyze the data further.</t>
  </si>
  <si>
    <t>Task:</t>
  </si>
  <si>
    <t>Unpivot the table below with the Get &amp; Transform feature of Excel:</t>
  </si>
  <si>
    <t>Lunch</t>
  </si>
  <si>
    <t>Food</t>
  </si>
  <si>
    <t>Drinks</t>
  </si>
  <si>
    <t>Dinner</t>
  </si>
  <si>
    <t>Directions:</t>
  </si>
  <si>
    <t>Click any cell in the table above</t>
  </si>
  <si>
    <r>
      <t xml:space="preserve">Click: </t>
    </r>
    <r>
      <rPr>
        <b/>
        <sz val="11"/>
        <color theme="1"/>
        <rFont val="Calibri"/>
        <family val="2"/>
        <scheme val="minor"/>
      </rPr>
      <t>Data &gt; Get &amp; Transform Data &gt; From Table/Range</t>
    </r>
  </si>
  <si>
    <r>
      <t xml:space="preserve">Click </t>
    </r>
    <r>
      <rPr>
        <b/>
        <sz val="11"/>
        <color theme="1"/>
        <rFont val="Calibri"/>
        <family val="2"/>
        <scheme val="minor"/>
      </rPr>
      <t>OK</t>
    </r>
    <r>
      <rPr>
        <sz val="11"/>
        <color theme="1"/>
        <rFont val="Calibri"/>
        <family val="2"/>
        <scheme val="minor"/>
      </rPr>
      <t xml:space="preserve"> to confirm the selected data</t>
    </r>
  </si>
  <si>
    <r>
      <t xml:space="preserve">Click </t>
    </r>
    <r>
      <rPr>
        <b/>
        <sz val="11"/>
        <color theme="1"/>
        <rFont val="Calibri"/>
        <family val="2"/>
        <scheme val="minor"/>
      </rPr>
      <t>Edit</t>
    </r>
  </si>
  <si>
    <r>
      <t xml:space="preserve">Click the tab: </t>
    </r>
    <r>
      <rPr>
        <b/>
        <sz val="11"/>
        <color theme="1"/>
        <rFont val="Calibri"/>
        <family val="2"/>
        <scheme val="minor"/>
      </rPr>
      <t>Transform</t>
    </r>
  </si>
  <si>
    <r>
      <t xml:space="preserve">Select the columns: </t>
    </r>
    <r>
      <rPr>
        <b/>
        <sz val="11"/>
        <color theme="1"/>
        <rFont val="Calibri"/>
        <family val="2"/>
        <scheme val="minor"/>
      </rPr>
      <t>Branch</t>
    </r>
    <r>
      <rPr>
        <sz val="11"/>
        <color theme="1"/>
        <rFont val="Calibri"/>
        <family val="2"/>
        <scheme val="minor"/>
      </rPr>
      <t xml:space="preserve">, </t>
    </r>
    <r>
      <rPr>
        <b/>
        <sz val="11"/>
        <color theme="1"/>
        <rFont val="Calibri"/>
        <family val="2"/>
        <scheme val="minor"/>
      </rPr>
      <t>Shift</t>
    </r>
    <r>
      <rPr>
        <sz val="11"/>
        <color theme="1"/>
        <rFont val="Calibri"/>
        <family val="2"/>
        <scheme val="minor"/>
      </rPr>
      <t xml:space="preserve">, and </t>
    </r>
    <r>
      <rPr>
        <b/>
        <sz val="11"/>
        <color theme="1"/>
        <rFont val="Calibri"/>
        <family val="2"/>
        <scheme val="minor"/>
      </rPr>
      <t>Item</t>
    </r>
  </si>
  <si>
    <r>
      <t xml:space="preserve">Click the list arrow to the right of </t>
    </r>
    <r>
      <rPr>
        <b/>
        <sz val="11"/>
        <color theme="1"/>
        <rFont val="Calibri"/>
        <family val="2"/>
        <scheme val="minor"/>
      </rPr>
      <t>Unpivot</t>
    </r>
  </si>
  <si>
    <r>
      <t xml:space="preserve">Choose: </t>
    </r>
    <r>
      <rPr>
        <b/>
        <sz val="11"/>
        <color theme="1"/>
        <rFont val="Calibri"/>
        <family val="2"/>
        <scheme val="minor"/>
      </rPr>
      <t>Unpivot unselected columns</t>
    </r>
  </si>
  <si>
    <r>
      <t xml:space="preserve">Note the task pane at the right: </t>
    </r>
    <r>
      <rPr>
        <b/>
        <sz val="11"/>
        <color theme="1"/>
        <rFont val="Calibri"/>
        <family val="2"/>
        <scheme val="minor"/>
      </rPr>
      <t>Queries &amp; Connections</t>
    </r>
  </si>
  <si>
    <r>
      <t xml:space="preserve">Change the Name of the query to: </t>
    </r>
    <r>
      <rPr>
        <b/>
        <sz val="11"/>
        <color theme="1"/>
        <rFont val="Calibri"/>
        <family val="2"/>
        <scheme val="minor"/>
      </rPr>
      <t>UnPivoted Data</t>
    </r>
  </si>
  <si>
    <r>
      <t xml:space="preserve">Click the </t>
    </r>
    <r>
      <rPr>
        <b/>
        <sz val="11"/>
        <color theme="1"/>
        <rFont val="Calibri"/>
        <family val="2"/>
        <scheme val="minor"/>
      </rPr>
      <t>Home</t>
    </r>
    <r>
      <rPr>
        <sz val="11"/>
        <color theme="1"/>
        <rFont val="Calibri"/>
        <family val="2"/>
        <scheme val="minor"/>
      </rPr>
      <t xml:space="preserve"> tab</t>
    </r>
  </si>
  <si>
    <r>
      <t xml:space="preserve">Click: </t>
    </r>
    <r>
      <rPr>
        <b/>
        <sz val="11"/>
        <color theme="1"/>
        <rFont val="Calibri"/>
        <family val="2"/>
        <scheme val="minor"/>
      </rPr>
      <t>Close &amp; Load</t>
    </r>
  </si>
  <si>
    <r>
      <t xml:space="preserve">Change the name of the new sheet to: </t>
    </r>
    <r>
      <rPr>
        <b/>
        <sz val="11"/>
        <color theme="1"/>
        <rFont val="Calibri"/>
        <family val="2"/>
        <scheme val="minor"/>
      </rPr>
      <t>Unpivoted Data</t>
    </r>
  </si>
  <si>
    <r>
      <rPr>
        <b/>
        <sz val="11"/>
        <color theme="1"/>
        <rFont val="Calibri"/>
        <family val="2"/>
        <scheme val="minor"/>
      </rPr>
      <t>Task</t>
    </r>
    <r>
      <rPr>
        <sz val="11"/>
        <color theme="1"/>
        <rFont val="Calibri"/>
        <family val="2"/>
        <scheme val="minor"/>
      </rPr>
      <t>:</t>
    </r>
  </si>
  <si>
    <t>Unpivot a Table</t>
  </si>
  <si>
    <r>
      <t xml:space="preserve">Get &amp; Transform can restructure the data as a </t>
    </r>
    <r>
      <rPr>
        <i/>
        <sz val="11"/>
        <color theme="1"/>
        <rFont val="Calibri"/>
        <family val="2"/>
        <scheme val="minor"/>
      </rPr>
      <t>dataset</t>
    </r>
    <r>
      <rPr>
        <sz val="11"/>
        <color theme="1"/>
        <rFont val="Calibri"/>
        <family val="2"/>
        <scheme val="minor"/>
      </rPr>
      <t>.</t>
    </r>
  </si>
  <si>
    <t>In a dataset, each row is a single data point.</t>
  </si>
  <si>
    <t>This simple dataset can now be analyzed easily with a Pivot Table.</t>
  </si>
  <si>
    <t>Stepped Data</t>
  </si>
  <si>
    <t>Often data is reported in a "stepped" table.</t>
  </si>
  <si>
    <t>This is a good way to report data, but it makes it hard to analyzed data further.</t>
  </si>
  <si>
    <t>For example, in the stepped table below, what is the total sales of Apples?</t>
  </si>
  <si>
    <t>Get &amp; Transform enables us to restructure the data into a dataset.</t>
  </si>
  <si>
    <t>In a dataset, each row represents a single datapoint.</t>
  </si>
  <si>
    <t>This simple structure now be easily analyzed with a Pivot Table.</t>
  </si>
  <si>
    <t>Restructure the data below using the Get &amp; Transform feature of Excel:</t>
  </si>
  <si>
    <t>Atlanta</t>
  </si>
  <si>
    <t>Ames Total</t>
  </si>
  <si>
    <t>Corn</t>
  </si>
  <si>
    <t>Allen Total</t>
  </si>
  <si>
    <t>Atlanta Total</t>
  </si>
  <si>
    <t>Boggs</t>
  </si>
  <si>
    <t>Boggs Total</t>
  </si>
  <si>
    <t>Barton</t>
  </si>
  <si>
    <t>Barton Total</t>
  </si>
  <si>
    <t>Boston Total</t>
  </si>
  <si>
    <t>Grand Total</t>
  </si>
  <si>
    <r>
      <t xml:space="preserve">Change </t>
    </r>
    <r>
      <rPr>
        <b/>
        <sz val="11"/>
        <color theme="1"/>
        <rFont val="Calibri"/>
        <family val="2"/>
        <scheme val="minor"/>
      </rPr>
      <t>Value</t>
    </r>
    <r>
      <rPr>
        <sz val="11"/>
        <color theme="1"/>
        <rFont val="Calibri"/>
        <family val="2"/>
        <scheme val="minor"/>
      </rPr>
      <t xml:space="preserve"> to </t>
    </r>
    <r>
      <rPr>
        <b/>
        <sz val="11"/>
        <color theme="1"/>
        <rFont val="Calibri"/>
        <family val="2"/>
        <scheme val="minor"/>
      </rPr>
      <t>Sales</t>
    </r>
  </si>
  <si>
    <r>
      <t xml:space="preserve">Change the Name of the query to: </t>
    </r>
    <r>
      <rPr>
        <b/>
        <sz val="11"/>
        <color theme="1"/>
        <rFont val="Calibri"/>
        <family val="2"/>
        <scheme val="minor"/>
      </rPr>
      <t>UnStepped Data</t>
    </r>
  </si>
  <si>
    <r>
      <t xml:space="preserve">Change the name of the new sheet to: </t>
    </r>
    <r>
      <rPr>
        <b/>
        <sz val="11"/>
        <color theme="1"/>
        <rFont val="Calibri"/>
        <family val="2"/>
        <scheme val="minor"/>
      </rPr>
      <t>UnStepped Data</t>
    </r>
  </si>
  <si>
    <r>
      <t xml:space="preserve">Click: </t>
    </r>
    <r>
      <rPr>
        <b/>
        <sz val="11"/>
        <color theme="1"/>
        <rFont val="Calibri"/>
        <family val="2"/>
        <scheme val="minor"/>
      </rPr>
      <t>Fill &gt; Fill down</t>
    </r>
  </si>
  <si>
    <r>
      <t xml:space="preserve">Click the column header: </t>
    </r>
    <r>
      <rPr>
        <b/>
        <sz val="11"/>
        <color theme="1"/>
        <rFont val="Calibri"/>
        <family val="2"/>
        <scheme val="minor"/>
      </rPr>
      <t>Salesperson</t>
    </r>
  </si>
  <si>
    <r>
      <t xml:space="preserve">Click the filter button for the column: </t>
    </r>
    <r>
      <rPr>
        <b/>
        <sz val="11"/>
        <color theme="1"/>
        <rFont val="Calibri"/>
        <family val="2"/>
        <scheme val="minor"/>
      </rPr>
      <t>Item</t>
    </r>
  </si>
  <si>
    <r>
      <t xml:space="preserve">Unselect: </t>
    </r>
    <r>
      <rPr>
        <b/>
        <sz val="11"/>
        <color theme="1"/>
        <rFont val="Calibri"/>
        <family val="2"/>
        <scheme val="minor"/>
      </rPr>
      <t>null</t>
    </r>
  </si>
  <si>
    <t>Insert row (Ctrl + [plus])</t>
  </si>
  <si>
    <t>Insert column (Ctrl + Space, Ctrl + [plus])</t>
  </si>
  <si>
    <t>Dole</t>
  </si>
  <si>
    <t>If your version of Excel does have this feature, try it with the following stocks:</t>
  </si>
  <si>
    <t>Test Sample:</t>
  </si>
  <si>
    <t>A query is simply a question you might ask of your data.</t>
  </si>
  <si>
    <t>For example, how many sales of bakery items were done by the Boston branch?</t>
  </si>
  <si>
    <t>Advanced Excel 2019</t>
  </si>
  <si>
    <t>Session 5 Workbook</t>
  </si>
  <si>
    <t>Power Query</t>
  </si>
  <si>
    <t>Copyright 2020, Rich Malloy, 203-862-9411, malloy@techhelptoday.com</t>
  </si>
  <si>
    <t>Benefits and Special Features of Excel Tables</t>
  </si>
  <si>
    <t>New ways to select rows/columns</t>
  </si>
  <si>
    <t>Easier navigation with the Tab key</t>
  </si>
  <si>
    <t>Easy size alterations with the Sizing Handle</t>
  </si>
  <si>
    <t>Dynamic table sizing has special benefits for:</t>
  </si>
  <si>
    <t>Data Validation Lists</t>
  </si>
  <si>
    <t>Charts &amp; Graphs</t>
  </si>
  <si>
    <t>Ability to name Tables</t>
  </si>
  <si>
    <t>Slicers for easy filtering</t>
  </si>
  <si>
    <t>Total Row calculations for selective sums &amp; averages</t>
  </si>
  <si>
    <t>Easyy ways to:</t>
  </si>
  <si>
    <t>Custom formatting options</t>
  </si>
  <si>
    <t>Facebook</t>
  </si>
  <si>
    <t>Amazon</t>
  </si>
  <si>
    <t>Netflix</t>
  </si>
  <si>
    <t>Alphabet</t>
  </si>
  <si>
    <t>Microsoft</t>
  </si>
  <si>
    <t>Get &amp; Transform can one or more files to the end of another</t>
  </si>
  <si>
    <t>It can also append all files in a particular folder</t>
  </si>
  <si>
    <t>In this case you do not have to specify names for the files</t>
  </si>
  <si>
    <t>You just put them all into a particular folder</t>
  </si>
  <si>
    <t>For example, you have a sales reports from the Atlanta and Boston offices</t>
  </si>
  <si>
    <t>You place them in a special folder and then refresh a Query</t>
  </si>
  <si>
    <t>A new file is created that combines the data from both reports</t>
  </si>
  <si>
    <t>Create a folder called Files to Import (or similar) and copy the Atlanta.xlsx and Boston.xlsx files into it.</t>
  </si>
  <si>
    <t>Open Excel 2016 and create a New Blank Workbook</t>
  </si>
  <si>
    <t>Click Data &gt; Get Data &gt; From File &gt; From Folder</t>
  </si>
  <si>
    <t>Also, the files should use the new “.xlsx” or “.xlsm” formats. The older “.xls” format could cause problems.</t>
  </si>
  <si>
    <t xml:space="preserve">That is, they must have the same column headers and the same type of data in the respective columns. </t>
  </si>
  <si>
    <t>Note that all the data files have to have the same layout.</t>
  </si>
  <si>
    <t>Browse to the folder containing the data files</t>
  </si>
  <si>
    <t>Click: Combine &gt; Combine &amp; Edit</t>
  </si>
  <si>
    <t>Click: OK</t>
  </si>
  <si>
    <t>Import the Files:</t>
  </si>
  <si>
    <t>Add the Filename as a Value in Each Row</t>
  </si>
  <si>
    <t>In this project, the name of each file in important and must be added to each row from that file</t>
  </si>
  <si>
    <t>First, we will correctly label the first column and clean up the data there</t>
  </si>
  <si>
    <t>Note: if the filenames are not important, simply right-click the Source.Name column header and choose Remove</t>
  </si>
  <si>
    <t>Enter: City</t>
  </si>
  <si>
    <t>Clean the Data in the City Column</t>
  </si>
  <si>
    <t>We need to remove the filename extension (“.xlsx”) by filtering out the period and everything following it.</t>
  </si>
  <si>
    <t>Move the City Column to an Appropriate Location</t>
  </si>
  <si>
    <t>With the left mouse button, drag the City column header and position it between the columns Item and Salesperson</t>
  </si>
  <si>
    <t>Click: Home &gt; Close &amp; Load</t>
  </si>
  <si>
    <t>A new worksheet will appear in your current workbook with the result of the query:</t>
  </si>
  <si>
    <t>Rename the worksheet tab as desired</t>
  </si>
  <si>
    <t>For More Information:</t>
  </si>
  <si>
    <t>For more details on this technique, including some very powerful additional features, check out the following video:</t>
  </si>
  <si>
    <t>https://www.youtube.com/watch?v=yEmQHGv6KXs</t>
  </si>
  <si>
    <t>Name the Query</t>
  </si>
  <si>
    <t>Finish the Query</t>
  </si>
  <si>
    <t>Note that if you make a mistake, you can undo any step by deleting it from the list on the right:</t>
  </si>
  <si>
    <t>How to Undo a Mistake</t>
  </si>
  <si>
    <t>How to Update the Query:</t>
  </si>
  <si>
    <t>The Power Query Editor window will appear</t>
  </si>
  <si>
    <t>Select the table: Sheet1</t>
  </si>
  <si>
    <r>
      <t xml:space="preserve">Right-click the column header for the Source.Name column and choose </t>
    </r>
    <r>
      <rPr>
        <b/>
        <sz val="11"/>
        <color theme="1"/>
        <rFont val="Calibri"/>
        <family val="2"/>
        <scheme val="minor"/>
      </rPr>
      <t>Rename</t>
    </r>
  </si>
  <si>
    <r>
      <t xml:space="preserve">With the City column selected, click </t>
    </r>
    <r>
      <rPr>
        <b/>
        <sz val="11"/>
        <color theme="1"/>
        <rFont val="Calibri"/>
        <family val="2"/>
        <scheme val="minor"/>
      </rPr>
      <t>Transform &gt; Extract &gt; Text Before Delimiter</t>
    </r>
  </si>
  <si>
    <r>
      <t xml:space="preserve">Type a period and click: </t>
    </r>
    <r>
      <rPr>
        <b/>
        <sz val="11"/>
        <color theme="1"/>
        <rFont val="Calibri"/>
        <family val="2"/>
        <scheme val="minor"/>
      </rPr>
      <t>OK</t>
    </r>
  </si>
  <si>
    <r>
      <t xml:space="preserve">On the right side of the Query Editor, give the query a suitable name, such as, </t>
    </r>
    <r>
      <rPr>
        <b/>
        <sz val="11"/>
        <color theme="1"/>
        <rFont val="Calibri"/>
        <family val="2"/>
        <scheme val="minor"/>
      </rPr>
      <t>Combined Files</t>
    </r>
    <r>
      <rPr>
        <sz val="12"/>
        <color theme="1"/>
        <rFont val="Calibri"/>
        <family val="2"/>
        <scheme val="minor"/>
      </rPr>
      <t>:</t>
    </r>
  </si>
  <si>
    <r>
      <t xml:space="preserve">Copy the </t>
    </r>
    <r>
      <rPr>
        <b/>
        <sz val="11"/>
        <color theme="1"/>
        <rFont val="Calibri"/>
        <family val="2"/>
        <scheme val="minor"/>
      </rPr>
      <t>Cleveland.xlsx</t>
    </r>
    <r>
      <rPr>
        <sz val="12"/>
        <color theme="1"/>
        <rFont val="Calibri"/>
        <family val="2"/>
        <scheme val="minor"/>
      </rPr>
      <t xml:space="preserve"> file into the </t>
    </r>
    <r>
      <rPr>
        <b/>
        <sz val="11"/>
        <color theme="1"/>
        <rFont val="Calibri"/>
        <family val="2"/>
        <scheme val="minor"/>
      </rPr>
      <t>Files to Import</t>
    </r>
    <r>
      <rPr>
        <sz val="12"/>
        <color theme="1"/>
        <rFont val="Calibri"/>
        <family val="2"/>
        <scheme val="minor"/>
      </rPr>
      <t xml:space="preserve"> folder</t>
    </r>
  </si>
  <si>
    <r>
      <t xml:space="preserve">In Excel, if needed, display the Queries by clicking: </t>
    </r>
    <r>
      <rPr>
        <b/>
        <sz val="11"/>
        <color theme="1"/>
        <rFont val="Calibri"/>
        <family val="2"/>
        <scheme val="minor"/>
      </rPr>
      <t>Data &gt; Queries &amp; Connections</t>
    </r>
  </si>
  <si>
    <r>
      <t xml:space="preserve">Right-click the query </t>
    </r>
    <r>
      <rPr>
        <b/>
        <sz val="11"/>
        <color theme="1"/>
        <rFont val="Calibri"/>
        <family val="2"/>
        <scheme val="minor"/>
      </rPr>
      <t>Combined Files</t>
    </r>
    <r>
      <rPr>
        <sz val="12"/>
        <color theme="1"/>
        <rFont val="Calibri"/>
        <family val="2"/>
        <scheme val="minor"/>
      </rPr>
      <t xml:space="preserve"> and choose: </t>
    </r>
    <r>
      <rPr>
        <b/>
        <sz val="11"/>
        <color theme="1"/>
        <rFont val="Calibri"/>
        <family val="2"/>
        <scheme val="minor"/>
      </rPr>
      <t>Refresh</t>
    </r>
  </si>
  <si>
    <t>Combining Files</t>
  </si>
  <si>
    <t>Merging Files</t>
  </si>
  <si>
    <t>Import the Data Files by Creating Queries</t>
  </si>
  <si>
    <t>Join the Queries</t>
  </si>
  <si>
    <t>Adjust the Lookup Column Format</t>
  </si>
  <si>
    <t>Add a Calculated Column</t>
  </si>
  <si>
    <t>Note that formula is case sensitive and uses a new Power Query function: Number.Round</t>
  </si>
  <si>
    <t>Close and Run the New Query</t>
  </si>
  <si>
    <t>A new table will appear with the merged data.</t>
  </si>
  <si>
    <t xml:space="preserve">In this exercise, we have two workbooks: a table of sales, and a table of margins. </t>
  </si>
  <si>
    <t xml:space="preserve">With the Get &amp; Transform feature, we are going to merge the two workbooks together </t>
  </si>
  <si>
    <t>in order to calculate the net profit for each salesperson.</t>
  </si>
  <si>
    <t>In the Data tab, click Get Data &gt; From File &gt; From Workbook</t>
  </si>
  <si>
    <t>Import the file Sales.xlsx</t>
  </si>
  <si>
    <t>In the Import Data dialog box, click the option button: Only Create Connection</t>
  </si>
  <si>
    <t>Click OK</t>
  </si>
  <si>
    <t>In the Data tab, click: Get Data &gt; Combine Queries &gt; Merge</t>
  </si>
  <si>
    <t>In the Join Kind list box (5), choose Left Outer (all from first, matching from second)</t>
  </si>
  <si>
    <t>Clear the checkbox for Item</t>
  </si>
  <si>
    <t>Clear the checkbox for Use original column name as prefix</t>
  </si>
  <si>
    <t>In the Power Query Editor, click the Add Column tab</t>
  </si>
  <si>
    <t>Click: Custom Column</t>
  </si>
  <si>
    <t>In the Custom Column dialog box, click the “New column name” box and type Margin $</t>
  </si>
  <si>
    <t>In the “Custom column formula” box, type the formula:</t>
  </si>
  <si>
    <t>Number.Round([Sales]*[Margin],2)</t>
  </si>
  <si>
    <t>In the Power Query Editor, click the Home tab</t>
  </si>
  <si>
    <t>Click the top half of the button Close &amp; Load</t>
  </si>
  <si>
    <t>Rename the new worksheet as: Merged Data</t>
  </si>
  <si>
    <t>Save the workbook as Merged Data</t>
  </si>
  <si>
    <t>Click the list arrow near Load and choose Load To…</t>
  </si>
  <si>
    <t>In the Navigator dialog box, click the Sales table and click: Transform</t>
  </si>
  <si>
    <t>Repeat the above with the Margins.xlsx file, choosing the Margins table</t>
  </si>
  <si>
    <t>In the Merge dialog box, click the first list box near the top  and choose Sales</t>
  </si>
  <si>
    <t>In the preview box, click the Item column</t>
  </si>
  <si>
    <t>Click the second list box and choose Margins</t>
  </si>
  <si>
    <t>In the second preview box, click the Item column</t>
  </si>
  <si>
    <t>In the Power Query Editor, click the expand button on the right side of the Margins column header</t>
  </si>
  <si>
    <t>Examine the Sales.xlsx and Margins.xlsx files and note the appropriately named Excel Tables</t>
  </si>
  <si>
    <t>General Instructions:</t>
  </si>
  <si>
    <t>Cleansing Data:</t>
  </si>
  <si>
    <t>Next Week</t>
  </si>
  <si>
    <t>Dashboards</t>
  </si>
  <si>
    <t>How to create an Interactive Dashboard with Excel</t>
  </si>
  <si>
    <t>Using a web browser go to: https://x-rates.com/</t>
  </si>
  <si>
    <t>Magic Trick</t>
  </si>
  <si>
    <t>And follow the directions</t>
  </si>
  <si>
    <t xml:space="preserve">Open the file: </t>
  </si>
  <si>
    <t>Power-Query-Magic-Trick.xlsx</t>
  </si>
  <si>
    <t>Month</t>
  </si>
  <si>
    <t>Location</t>
  </si>
  <si>
    <t>Meal</t>
  </si>
  <si>
    <t>Downtown</t>
  </si>
  <si>
    <t>Beachside</t>
  </si>
  <si>
    <r>
      <t xml:space="preserve">Change </t>
    </r>
    <r>
      <rPr>
        <b/>
        <sz val="11"/>
        <color theme="1"/>
        <rFont val="Calibri"/>
        <family val="2"/>
        <scheme val="minor"/>
      </rPr>
      <t>Attribute</t>
    </r>
    <r>
      <rPr>
        <sz val="11"/>
        <color theme="1"/>
        <rFont val="Calibri"/>
        <family val="2"/>
        <scheme val="minor"/>
      </rPr>
      <t xml:space="preserve"> to </t>
    </r>
    <r>
      <rPr>
        <b/>
        <sz val="11"/>
        <color theme="1"/>
        <rFont val="Calibri"/>
        <family val="2"/>
        <scheme val="minor"/>
      </rPr>
      <t>Item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</si>
</sst>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43" formatCode="_(* #,##0.00_);_(* \(#,##0.00\);_(* &quot;-&quot;??_);_(@_)"/>
    <numFmt numFmtId="164" formatCode="&quot;$&quot;#,##0"/>
    <numFmt numFmtId="165" formatCode="[&lt;=9999999]###\-####;\(###\)\ ###\-####"/>
    <numFmt numFmtId="166" formatCode="&quot;Discount applied&quot;;&quot;&quot;;&quot;&quot;"/>
    <numFmt numFmtId="167" formatCode="m/d;@"/>
    <numFmt numFmtId="168" formatCode="#,##0.0"/>
    <numFmt numFmtId="169" formatCode="m/d/yy;@"/>
    <numFmt numFmtId="170" formatCode="_(* #,##0_);_(* \(#,##0\);_(* &quot;-&quot;??_);_(@_)"/>
  </numFmts>
  <fonts count="33" x14ac:knownFonts="1">
    <font>
      <sz val="11"/>
      <color theme="1"/>
      <name val="Calibri"/>
      <family val="2"/>
      <scheme val="minor"/>
    </font>
    <font>
      <sz val="12"/>
      <color theme="1"/>
      <name val="Calibri"/>
      <family val="2"/>
      <scheme val="minor"/>
    </font>
    <font>
      <b/>
      <sz val="11"/>
      <color theme="1"/>
      <name val="Calibri"/>
      <family val="2"/>
      <scheme val="minor"/>
    </font>
    <font>
      <sz val="12"/>
      <color theme="1"/>
      <name val="Calibri"/>
      <family val="2"/>
      <scheme val="minor"/>
    </font>
    <font>
      <i/>
      <sz val="11"/>
      <color theme="1"/>
      <name val="Calibri"/>
      <family val="2"/>
      <scheme val="minor"/>
    </font>
    <font>
      <sz val="10"/>
      <name val="Arial"/>
      <family val="2"/>
    </font>
    <font>
      <sz val="11"/>
      <name val="Arial"/>
      <family val="2"/>
    </font>
    <font>
      <u/>
      <sz val="11"/>
      <color theme="10"/>
      <name val="Calibri"/>
      <family val="2"/>
      <scheme val="minor"/>
    </font>
    <font>
      <sz val="22"/>
      <color theme="1"/>
      <name val="Arial"/>
      <family val="2"/>
    </font>
    <font>
      <sz val="18"/>
      <color theme="1"/>
      <name val="Arial"/>
      <family val="2"/>
    </font>
    <font>
      <b/>
      <i/>
      <sz val="11"/>
      <color theme="1"/>
      <name val="Calibri"/>
      <family val="2"/>
      <scheme val="minor"/>
    </font>
    <font>
      <sz val="11"/>
      <name val="Calibri"/>
      <family val="2"/>
      <scheme val="minor"/>
    </font>
    <font>
      <sz val="26"/>
      <color theme="5"/>
      <name val="Calibri Light"/>
      <family val="2"/>
      <scheme val="major"/>
    </font>
    <font>
      <b/>
      <sz val="12"/>
      <color theme="3"/>
      <name val="Calibri"/>
      <family val="2"/>
      <scheme val="minor"/>
    </font>
    <font>
      <b/>
      <sz val="12"/>
      <color theme="0"/>
      <name val="Calibri"/>
      <family val="2"/>
      <scheme val="minor"/>
    </font>
    <font>
      <b/>
      <sz val="11"/>
      <color theme="3"/>
      <name val="Calibri Light"/>
      <family val="2"/>
      <scheme val="major"/>
    </font>
    <font>
      <sz val="10"/>
      <name val="Calibri"/>
      <family val="2"/>
      <scheme val="minor"/>
    </font>
    <font>
      <b/>
      <sz val="22"/>
      <color theme="4" tint="-0.249977111117893"/>
      <name val="Arial"/>
      <family val="2"/>
    </font>
    <font>
      <sz val="18"/>
      <color theme="3"/>
      <name val="Calibri Light"/>
      <family val="2"/>
      <scheme val="major"/>
    </font>
    <font>
      <b/>
      <sz val="12"/>
      <color theme="1"/>
      <name val="Calibri"/>
      <family val="2"/>
      <scheme val="minor"/>
    </font>
    <font>
      <b/>
      <i/>
      <sz val="12"/>
      <color theme="1"/>
      <name val="Calibri"/>
      <family val="2"/>
      <scheme val="minor"/>
    </font>
    <font>
      <b/>
      <sz val="16"/>
      <color theme="3"/>
      <name val="Arial"/>
      <family val="2"/>
    </font>
    <font>
      <b/>
      <sz val="12"/>
      <color rgb="FF2F5496"/>
      <name val="Arial"/>
      <family val="2"/>
    </font>
    <font>
      <sz val="12"/>
      <color theme="1"/>
      <name val="Times New Roman"/>
      <family val="1"/>
    </font>
    <font>
      <b/>
      <sz val="11"/>
      <color theme="1"/>
      <name val="Arial"/>
      <family val="2"/>
    </font>
    <font>
      <sz val="11"/>
      <color theme="1"/>
      <name val="Calibri"/>
      <family val="2"/>
      <scheme val="minor"/>
    </font>
    <font>
      <b/>
      <sz val="11"/>
      <color theme="0"/>
      <name val="Calibri"/>
      <family val="2"/>
      <scheme val="minor"/>
    </font>
    <font>
      <sz val="11"/>
      <color theme="0"/>
      <name val="Calibri"/>
      <family val="2"/>
      <scheme val="minor"/>
    </font>
    <font>
      <b/>
      <i/>
      <sz val="14"/>
      <color theme="1"/>
      <name val="Calibri"/>
      <family val="2"/>
      <scheme val="minor"/>
    </font>
    <font>
      <b/>
      <sz val="14"/>
      <color theme="1"/>
      <name val="Calibri"/>
      <family val="2"/>
      <scheme val="minor"/>
    </font>
    <font>
      <i/>
      <sz val="12"/>
      <color theme="1"/>
      <name val="Calibri"/>
      <family val="2"/>
      <scheme val="minor"/>
    </font>
    <font>
      <b/>
      <sz val="12"/>
      <color rgb="FF1F3763"/>
      <name val="Calibri"/>
      <family val="2"/>
      <scheme val="minor"/>
    </font>
    <font>
      <b/>
      <i/>
      <sz val="16"/>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C5DDF1"/>
        <bgColor indexed="64"/>
      </patternFill>
    </fill>
    <fill>
      <patternFill patternType="solid">
        <fgColor theme="5"/>
        <bgColor indexed="64"/>
      </patternFill>
    </fill>
    <fill>
      <patternFill patternType="solid">
        <fgColor theme="2"/>
        <bgColor indexed="64"/>
      </patternFill>
    </fill>
    <fill>
      <patternFill patternType="solid">
        <fgColor theme="5" tint="0.79998168889431442"/>
        <bgColor indexed="64"/>
      </patternFill>
    </fill>
    <fill>
      <patternFill patternType="solid">
        <fgColor theme="4"/>
      </patternFill>
    </fill>
    <fill>
      <patternFill patternType="solid">
        <fgColor theme="4" tint="0.79998168889431442"/>
        <bgColor indexed="65"/>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theme="5" tint="0.39991454817346722"/>
      </left>
      <right style="thin">
        <color theme="5" tint="0.39991454817346722"/>
      </right>
      <top style="thin">
        <color theme="5" tint="0.39991454817346722"/>
      </top>
      <bottom style="thin">
        <color theme="5" tint="0.399914548173467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bottom style="thick">
        <color theme="0"/>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s>
  <cellStyleXfs count="30">
    <xf numFmtId="0" fontId="0" fillId="0" borderId="0"/>
    <xf numFmtId="0" fontId="21" fillId="0" borderId="0" applyNumberFormat="0" applyFill="0" applyBorder="0" applyAlignment="0" applyProtection="0"/>
    <xf numFmtId="0" fontId="3"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7" fillId="0" borderId="0" applyNumberFormat="0" applyFill="0" applyBorder="0" applyAlignment="0" applyProtection="0"/>
    <xf numFmtId="0" fontId="11" fillId="0" borderId="0">
      <alignment horizontal="left" vertical="center" wrapText="1" indent="1"/>
    </xf>
    <xf numFmtId="0" fontId="12" fillId="0" borderId="0" applyNumberFormat="0" applyFill="0" applyBorder="0" applyProtection="0">
      <alignment horizontal="right" vertical="center"/>
    </xf>
    <xf numFmtId="0" fontId="13" fillId="0" borderId="0" applyNumberFormat="0" applyFill="0" applyProtection="0">
      <alignment horizontal="right" vertical="center"/>
    </xf>
    <xf numFmtId="14" fontId="11" fillId="0" borderId="0" applyFont="0" applyFill="0" applyBorder="0" applyAlignment="0"/>
    <xf numFmtId="14" fontId="11" fillId="0" borderId="0" applyNumberFormat="0">
      <alignment horizontal="right" vertical="center" wrapText="1"/>
    </xf>
    <xf numFmtId="165" fontId="11" fillId="0" borderId="0" applyFont="0" applyFill="0" applyBorder="0">
      <alignment horizontal="left" vertical="top" indent="1"/>
    </xf>
    <xf numFmtId="0" fontId="14" fillId="5" borderId="10" applyNumberFormat="0" applyProtection="0">
      <alignment horizontal="left" indent="1"/>
    </xf>
    <xf numFmtId="0" fontId="15" fillId="0" borderId="0" applyNumberFormat="0" applyFill="0" applyBorder="0" applyProtection="0">
      <alignment horizontal="right" vertical="center" wrapText="1"/>
    </xf>
    <xf numFmtId="164" fontId="11" fillId="0" borderId="0" applyFont="0" applyFill="0" applyBorder="0" applyAlignment="0" applyProtection="0"/>
    <xf numFmtId="9" fontId="6" fillId="0" borderId="0" applyFont="0" applyFill="0" applyBorder="0" applyAlignment="0" applyProtection="0"/>
    <xf numFmtId="0" fontId="11" fillId="0" borderId="0" applyNumberFormat="0" applyFont="0" applyFill="0" applyBorder="0" applyProtection="0">
      <alignment horizontal="left" wrapText="1" indent="1"/>
    </xf>
    <xf numFmtId="3" fontId="16" fillId="0" borderId="0" applyFont="0" applyFill="0" applyBorder="0" applyProtection="0">
      <alignment horizontal="center" vertical="center"/>
    </xf>
    <xf numFmtId="44" fontId="11" fillId="0" borderId="0" applyFont="0" applyFill="0" applyBorder="0" applyAlignment="0" applyProtection="0"/>
    <xf numFmtId="166" fontId="11" fillId="0" borderId="0" applyFont="0" applyFill="0" applyBorder="0" applyAlignment="0"/>
    <xf numFmtId="0" fontId="11" fillId="6" borderId="0" applyNumberFormat="0" applyProtection="0">
      <alignment horizontal="left" vertical="center" wrapText="1" indent="1"/>
    </xf>
    <xf numFmtId="10" fontId="11" fillId="0" borderId="0" applyFont="0" applyFill="0" applyBorder="0" applyAlignment="0"/>
    <xf numFmtId="0" fontId="13" fillId="7" borderId="11" applyNumberFormat="0" applyProtection="0">
      <alignment horizontal="right" vertical="center" indent="1"/>
    </xf>
    <xf numFmtId="0" fontId="18" fillId="0" borderId="0" applyNumberFormat="0" applyFill="0" applyBorder="0" applyAlignment="0" applyProtection="0"/>
    <xf numFmtId="0" fontId="21" fillId="0" borderId="0" applyNumberFormat="0" applyFill="0" applyBorder="0" applyAlignment="0" applyProtection="0"/>
    <xf numFmtId="0" fontId="20" fillId="0" borderId="0"/>
    <xf numFmtId="43" fontId="25" fillId="0" borderId="0" applyFont="0" applyFill="0" applyBorder="0" applyAlignment="0" applyProtection="0"/>
    <xf numFmtId="0" fontId="27" fillId="8" borderId="0" applyNumberFormat="0" applyBorder="0" applyAlignment="0" applyProtection="0"/>
    <xf numFmtId="0" fontId="25" fillId="9" borderId="0" applyNumberFormat="0" applyBorder="0" applyAlignment="0" applyProtection="0"/>
  </cellStyleXfs>
  <cellXfs count="102">
    <xf numFmtId="0" fontId="0" fillId="0" borderId="0" xfId="0"/>
    <xf numFmtId="0" fontId="0" fillId="2" borderId="1"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0" borderId="0" xfId="0" applyFont="1"/>
    <xf numFmtId="0" fontId="5" fillId="0" borderId="0" xfId="3"/>
    <xf numFmtId="0" fontId="5" fillId="3" borderId="0" xfId="3" applyFill="1"/>
    <xf numFmtId="0" fontId="5" fillId="4" borderId="0" xfId="3" applyFill="1"/>
    <xf numFmtId="0" fontId="8" fillId="4" borderId="0" xfId="3" applyFont="1" applyFill="1" applyAlignment="1">
      <alignment horizontal="center" vertical="center"/>
    </xf>
    <xf numFmtId="0" fontId="9" fillId="4" borderId="0" xfId="3" applyFont="1" applyFill="1" applyAlignment="1">
      <alignment horizontal="center" vertical="center"/>
    </xf>
    <xf numFmtId="0" fontId="7" fillId="4" borderId="0" xfId="6" applyFill="1" applyAlignment="1">
      <alignment horizontal="center" vertical="center"/>
    </xf>
    <xf numFmtId="0" fontId="10" fillId="0" borderId="0" xfId="0" applyFont="1"/>
    <xf numFmtId="0" fontId="17" fillId="4" borderId="0" xfId="3" applyFont="1" applyFill="1" applyAlignment="1">
      <alignment horizontal="center" vertical="center"/>
    </xf>
    <xf numFmtId="0" fontId="0" fillId="0" borderId="0" xfId="0" applyAlignment="1">
      <alignment horizontal="left" indent="1"/>
    </xf>
    <xf numFmtId="0" fontId="0" fillId="0" borderId="0" xfId="0" applyAlignment="1">
      <alignment horizontal="left" indent="2"/>
    </xf>
    <xf numFmtId="3" fontId="0" fillId="0" borderId="0" xfId="0" applyNumberFormat="1"/>
    <xf numFmtId="167" fontId="0" fillId="0" borderId="0" xfId="0" applyNumberFormat="1"/>
    <xf numFmtId="4" fontId="0" fillId="0" borderId="0" xfId="0" applyNumberFormat="1"/>
    <xf numFmtId="0" fontId="0" fillId="0" borderId="0" xfId="0"/>
    <xf numFmtId="0" fontId="2" fillId="0" borderId="0" xfId="0" applyFont="1" applyAlignment="1">
      <alignment horizontal="center"/>
    </xf>
    <xf numFmtId="0" fontId="0" fillId="0" borderId="12" xfId="0" applyFill="1" applyBorder="1" applyAlignment="1"/>
    <xf numFmtId="4" fontId="0" fillId="0" borderId="12" xfId="0" applyNumberFormat="1" applyFill="1" applyBorder="1" applyAlignment="1"/>
    <xf numFmtId="0" fontId="0" fillId="0" borderId="0" xfId="0"/>
    <xf numFmtId="0" fontId="2" fillId="0" borderId="9" xfId="0" applyFont="1" applyBorder="1" applyAlignment="1">
      <alignment horizontal="center"/>
    </xf>
    <xf numFmtId="0" fontId="20" fillId="0" borderId="0" xfId="0" applyFont="1"/>
    <xf numFmtId="0" fontId="2" fillId="0" borderId="0" xfId="0" applyFont="1"/>
    <xf numFmtId="0" fontId="21" fillId="0" borderId="0" xfId="1"/>
    <xf numFmtId="168" fontId="0" fillId="0" borderId="0" xfId="0" applyNumberFormat="1"/>
    <xf numFmtId="169" fontId="0" fillId="0" borderId="0" xfId="0" applyNumberFormat="1"/>
    <xf numFmtId="0" fontId="0" fillId="2" borderId="7" xfId="0" applyFill="1" applyBorder="1"/>
    <xf numFmtId="0" fontId="0" fillId="2" borderId="2" xfId="0" applyFill="1" applyBorder="1"/>
    <xf numFmtId="0" fontId="21" fillId="0" borderId="0" xfId="1"/>
    <xf numFmtId="0" fontId="4" fillId="2" borderId="4" xfId="0" applyFont="1" applyFill="1" applyBorder="1"/>
    <xf numFmtId="0" fontId="0" fillId="2" borderId="0" xfId="0" applyFill="1" applyBorder="1"/>
    <xf numFmtId="0" fontId="20" fillId="2" borderId="4" xfId="0" applyFont="1" applyFill="1" applyBorder="1"/>
    <xf numFmtId="0" fontId="20" fillId="2" borderId="4" xfId="26" applyFill="1" applyBorder="1"/>
    <xf numFmtId="3" fontId="0" fillId="2" borderId="0" xfId="0" applyNumberFormat="1" applyFill="1" applyBorder="1"/>
    <xf numFmtId="0" fontId="7" fillId="2" borderId="0" xfId="6" applyFill="1" applyBorder="1"/>
    <xf numFmtId="0" fontId="7" fillId="0" borderId="0" xfId="6" applyAlignment="1">
      <alignment horizontal="left" indent="1"/>
    </xf>
    <xf numFmtId="0" fontId="22" fillId="0" borderId="0" xfId="0" applyFont="1" applyAlignment="1">
      <alignment vertical="center"/>
    </xf>
    <xf numFmtId="0" fontId="23" fillId="0" borderId="0" xfId="0" applyFont="1" applyAlignment="1">
      <alignment vertical="center"/>
    </xf>
    <xf numFmtId="0" fontId="7" fillId="0" borderId="0" xfId="6" applyAlignment="1">
      <alignment vertical="center"/>
    </xf>
    <xf numFmtId="0" fontId="23"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vertical="center" wrapText="1"/>
    </xf>
    <xf numFmtId="0" fontId="0" fillId="0" borderId="0" xfId="0" applyBorder="1"/>
    <xf numFmtId="0" fontId="0" fillId="0" borderId="0" xfId="29" applyFont="1" applyFill="1" applyBorder="1"/>
    <xf numFmtId="0" fontId="0" fillId="0" borderId="0" xfId="0" applyAlignment="1">
      <alignment horizontal="left" vertical="top" indent="2"/>
    </xf>
    <xf numFmtId="0" fontId="2" fillId="0" borderId="9" xfId="0" applyFont="1" applyBorder="1" applyAlignment="1">
      <alignment vertical="top"/>
    </xf>
    <xf numFmtId="170" fontId="0" fillId="0" borderId="9" xfId="27" applyNumberFormat="1" applyFont="1" applyFill="1" applyBorder="1"/>
    <xf numFmtId="0" fontId="26" fillId="10" borderId="13" xfId="0" applyFont="1" applyFill="1" applyBorder="1" applyAlignment="1">
      <alignment horizontal="center"/>
    </xf>
    <xf numFmtId="0" fontId="0" fillId="11" borderId="12" xfId="0" applyFont="1" applyFill="1" applyBorder="1" applyAlignment="1"/>
    <xf numFmtId="0" fontId="0" fillId="12" borderId="12" xfId="0" applyFont="1" applyFill="1" applyBorder="1" applyAlignment="1"/>
    <xf numFmtId="0" fontId="0" fillId="12" borderId="14" xfId="0" applyFont="1" applyFill="1" applyBorder="1" applyAlignment="1"/>
    <xf numFmtId="167" fontId="0" fillId="0" borderId="0" xfId="0" applyNumberFormat="1" applyBorder="1"/>
    <xf numFmtId="0" fontId="0" fillId="0" borderId="14" xfId="0" applyFill="1" applyBorder="1" applyAlignment="1"/>
    <xf numFmtId="4" fontId="0" fillId="0" borderId="14" xfId="0" applyNumberFormat="1" applyFill="1" applyBorder="1" applyAlignment="1"/>
    <xf numFmtId="4" fontId="0" fillId="0" borderId="0" xfId="0" applyNumberFormat="1" applyBorder="1"/>
    <xf numFmtId="0" fontId="0" fillId="0" borderId="15" xfId="0" applyFill="1" applyBorder="1" applyAlignment="1"/>
    <xf numFmtId="0" fontId="2" fillId="0" borderId="9" xfId="0" applyFont="1" applyBorder="1" applyAlignment="1">
      <alignment horizontal="left" vertical="top" indent="2"/>
    </xf>
    <xf numFmtId="170" fontId="0" fillId="0" borderId="0" xfId="27" applyNumberFormat="1" applyFont="1" applyFill="1" applyBorder="1"/>
    <xf numFmtId="170" fontId="0" fillId="0" borderId="0" xfId="27" applyNumberFormat="1" applyFont="1" applyFill="1" applyBorder="1" applyAlignment="1">
      <alignment vertical="top"/>
    </xf>
    <xf numFmtId="170" fontId="2" fillId="0" borderId="9" xfId="27" applyNumberFormat="1" applyFont="1" applyFill="1" applyBorder="1" applyAlignment="1">
      <alignment vertical="top"/>
    </xf>
    <xf numFmtId="170" fontId="0" fillId="0" borderId="0" xfId="29" applyNumberFormat="1" applyFont="1" applyFill="1" applyBorder="1"/>
    <xf numFmtId="170" fontId="2" fillId="0" borderId="9" xfId="27" applyNumberFormat="1" applyFont="1" applyFill="1" applyBorder="1"/>
    <xf numFmtId="0" fontId="26" fillId="8" borderId="0" xfId="28" applyFont="1" applyBorder="1" applyAlignment="1">
      <alignment horizontal="center"/>
    </xf>
    <xf numFmtId="0" fontId="2" fillId="0" borderId="0" xfId="0" applyFont="1" applyBorder="1"/>
    <xf numFmtId="0" fontId="0" fillId="0" borderId="0" xfId="0" applyAlignment="1">
      <alignment horizontal="left" indent="3"/>
    </xf>
    <xf numFmtId="0" fontId="28" fillId="0" borderId="0" xfId="29" applyFont="1" applyFill="1" applyBorder="1"/>
    <xf numFmtId="0" fontId="29" fillId="0" borderId="0" xfId="0" applyFont="1" applyBorder="1"/>
    <xf numFmtId="170" fontId="29" fillId="0" borderId="0" xfId="27" applyNumberFormat="1" applyFont="1" applyFill="1" applyBorder="1"/>
    <xf numFmtId="0" fontId="28" fillId="0" borderId="0" xfId="0" applyFont="1"/>
    <xf numFmtId="0" fontId="0" fillId="0" borderId="0" xfId="0" applyFont="1"/>
    <xf numFmtId="0" fontId="3" fillId="0" borderId="0" xfId="0" applyFont="1" applyAlignment="1">
      <alignment horizontal="left" vertical="center" indent="1"/>
    </xf>
    <xf numFmtId="0" fontId="30" fillId="0" borderId="0" xfId="0" applyFont="1" applyAlignment="1">
      <alignment horizontal="left" vertical="center" indent="1"/>
    </xf>
    <xf numFmtId="0" fontId="30" fillId="0" borderId="0" xfId="0" applyFont="1" applyAlignment="1">
      <alignment horizontal="left" indent="1"/>
    </xf>
    <xf numFmtId="0" fontId="3" fillId="0" borderId="0" xfId="0" applyFont="1" applyAlignment="1">
      <alignment vertical="center"/>
    </xf>
    <xf numFmtId="0" fontId="7" fillId="0" borderId="0" xfId="6" applyFont="1" applyAlignment="1">
      <alignment vertical="center"/>
    </xf>
    <xf numFmtId="0" fontId="31" fillId="0" borderId="0" xfId="0" applyFont="1" applyAlignment="1">
      <alignment vertical="center"/>
    </xf>
    <xf numFmtId="0" fontId="0" fillId="0" borderId="0" xfId="0" applyFont="1" applyAlignment="1">
      <alignment horizontal="left" vertical="center" indent="2"/>
    </xf>
    <xf numFmtId="0" fontId="0" fillId="0" borderId="0" xfId="0" applyFont="1" applyAlignment="1">
      <alignment vertical="center"/>
    </xf>
    <xf numFmtId="0" fontId="4" fillId="0" borderId="0" xfId="0" applyFont="1" applyAlignment="1">
      <alignment horizontal="left" vertical="center" indent="2"/>
    </xf>
    <xf numFmtId="0" fontId="32" fillId="0" borderId="0" xfId="0" applyFont="1"/>
    <xf numFmtId="0" fontId="0" fillId="0" borderId="0" xfId="0" applyAlignment="1">
      <alignment wrapText="1"/>
    </xf>
    <xf numFmtId="0" fontId="0" fillId="0" borderId="0" xfId="0" applyAlignment="1">
      <alignment vertical="center" wrapText="1"/>
    </xf>
    <xf numFmtId="0" fontId="21" fillId="0" borderId="0" xfId="25" applyAlignment="1"/>
    <xf numFmtId="0" fontId="0" fillId="2" borderId="7" xfId="0" applyFill="1" applyBorder="1"/>
    <xf numFmtId="0" fontId="0" fillId="2" borderId="2" xfId="0" applyFill="1" applyBorder="1"/>
    <xf numFmtId="0" fontId="0" fillId="2" borderId="0" xfId="0" applyFill="1"/>
    <xf numFmtId="0" fontId="21" fillId="0" borderId="0" xfId="25" applyAlignment="1"/>
    <xf numFmtId="0" fontId="21" fillId="0" borderId="0" xfId="25"/>
    <xf numFmtId="0" fontId="21" fillId="2" borderId="1" xfId="1" applyFill="1" applyBorder="1"/>
    <xf numFmtId="0" fontId="21" fillId="2" borderId="2" xfId="1" applyFill="1" applyBorder="1"/>
    <xf numFmtId="0" fontId="21" fillId="0" borderId="0" xfId="1"/>
    <xf numFmtId="0" fontId="7" fillId="0" borderId="0" xfId="6" applyAlignment="1">
      <alignment horizontal="left" indent="2"/>
    </xf>
    <xf numFmtId="0" fontId="7" fillId="0" borderId="0" xfId="6" applyAlignment="1">
      <alignment horizontal="left" indent="1"/>
    </xf>
    <xf numFmtId="0" fontId="7" fillId="0" borderId="0" xfId="6" applyAlignment="1">
      <alignment horizontal="left" vertical="center" indent="1"/>
    </xf>
  </cellXfs>
  <cellStyles count="30">
    <cellStyle name="20% - Accent1" xfId="29" builtinId="30"/>
    <cellStyle name="Accent1" xfId="28" builtinId="29"/>
    <cellStyle name="Comma" xfId="27" builtinId="3"/>
    <cellStyle name="Comma 2" xfId="4" xr:uid="{00000000-0005-0000-0000-000001000000}"/>
    <cellStyle name="Comma 3" xfId="18" xr:uid="{00000000-0005-0000-0000-000002000000}"/>
    <cellStyle name="Currency [0] 2" xfId="15" xr:uid="{00000000-0005-0000-0000-000003000000}"/>
    <cellStyle name="Currency 2" xfId="5" xr:uid="{00000000-0005-0000-0000-000004000000}"/>
    <cellStyle name="Currency 3" xfId="19" xr:uid="{00000000-0005-0000-0000-000005000000}"/>
    <cellStyle name="Date" xfId="10" xr:uid="{00000000-0005-0000-0000-000006000000}"/>
    <cellStyle name="Heading 1 2" xfId="9" xr:uid="{00000000-0005-0000-0000-000007000000}"/>
    <cellStyle name="Heading 2 2" xfId="13" xr:uid="{00000000-0005-0000-0000-000008000000}"/>
    <cellStyle name="Heading 3 2" xfId="14" xr:uid="{00000000-0005-0000-0000-000009000000}"/>
    <cellStyle name="Heading 4 2" xfId="17" xr:uid="{00000000-0005-0000-0000-00000A000000}"/>
    <cellStyle name="Hyperlink" xfId="6" builtinId="8"/>
    <cellStyle name="Icon" xfId="20" xr:uid="{00000000-0005-0000-0000-00000C000000}"/>
    <cellStyle name="InvoiceDetails" xfId="11" xr:uid="{00000000-0005-0000-0000-00000D000000}"/>
    <cellStyle name="Normal" xfId="0" builtinId="0"/>
    <cellStyle name="Normal 2" xfId="3" xr:uid="{00000000-0005-0000-0000-00000F000000}"/>
    <cellStyle name="Normal 3" xfId="2" xr:uid="{00000000-0005-0000-0000-000010000000}"/>
    <cellStyle name="Normal 4" xfId="7" xr:uid="{00000000-0005-0000-0000-000011000000}"/>
    <cellStyle name="Note 2" xfId="21" xr:uid="{00000000-0005-0000-0000-000012000000}"/>
    <cellStyle name="Percent 2" xfId="16" xr:uid="{00000000-0005-0000-0000-000014000000}"/>
    <cellStyle name="Phone" xfId="12" xr:uid="{00000000-0005-0000-0000-000015000000}"/>
    <cellStyle name="Step" xfId="26" xr:uid="{5EDE33DC-A9E6-4232-9950-33468F4A9A9E}"/>
    <cellStyle name="Tax Rate" xfId="22" xr:uid="{00000000-0005-0000-0000-000016000000}"/>
    <cellStyle name="Title" xfId="1" builtinId="15" customBuiltin="1"/>
    <cellStyle name="Title 2" xfId="8" xr:uid="{00000000-0005-0000-0000-000018000000}"/>
    <cellStyle name="Title 3" xfId="24" xr:uid="{00000000-0005-0000-0000-000019000000}"/>
    <cellStyle name="Title 4" xfId="25" xr:uid="{00000000-0005-0000-0000-00001A000000}"/>
    <cellStyle name="Total 2" xfId="23" xr:uid="{00000000-0005-0000-0000-00001B000000}"/>
  </cellStyles>
  <dxfs count="49">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numFmt numFmtId="3" formatCode="#,##0"/>
    </dxf>
    <dxf>
      <numFmt numFmtId="3" formatCode="#,##0"/>
    </dxf>
    <dxf>
      <border outline="0">
        <bottom style="thin">
          <color indexed="64"/>
        </bottom>
      </border>
    </dxf>
    <dxf>
      <font>
        <b val="0"/>
        <i val="0"/>
        <strike val="0"/>
        <condense val="0"/>
        <extend val="0"/>
        <outline val="0"/>
        <shadow val="0"/>
        <u val="none"/>
        <vertAlign val="baseline"/>
        <sz val="11"/>
        <color theme="1"/>
        <name val="Calibri"/>
        <family val="2"/>
        <scheme val="minor"/>
      </font>
      <numFmt numFmtId="170" formatCode="_(* #,##0_);_(* \(#,##0\);_(* &quot;-&quot;??_);_(@_)"/>
      <fill>
        <patternFill patternType="none">
          <fgColor indexed="64"/>
          <bgColor indexed="65"/>
        </patternFill>
      </fill>
      <border diagonalUp="0" diagonalDown="0">
        <left/>
        <right/>
        <top/>
        <bottom style="thin">
          <color indexed="64"/>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alignment horizontal="center" vertical="bottom" textRotation="0" wrapText="0" indent="0" justifyLastLine="0" shrinkToFit="0" readingOrder="0"/>
    </dxf>
    <dxf>
      <numFmt numFmtId="4" formatCode="#,##0.00"/>
    </dxf>
    <dxf>
      <numFmt numFmtId="168" formatCode="#,##0.0"/>
    </dxf>
    <dxf>
      <numFmt numFmtId="169" formatCode="m/d/yy;@"/>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numFmt numFmtId="3" formatCode="#,##0"/>
    </dxf>
    <dxf>
      <border outline="0">
        <top style="thin">
          <color theme="0" tint="-0.24994659260841701"/>
        </top>
      </border>
    </dxf>
    <dxf>
      <border outline="0">
        <bottom style="thin">
          <color theme="0" tint="-0.24994659260841701"/>
        </bottom>
      </border>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8"/>
          <bgColor theme="8"/>
        </patternFill>
      </fill>
      <alignment horizontal="center" vertical="bottom" textRotation="0" wrapText="0" indent="0" justifyLastLine="0" shrinkToFit="0" readingOrder="0"/>
      <border diagonalUp="0" diagonalDown="0" outline="0">
        <left style="thin">
          <color theme="0"/>
        </left>
        <right style="thin">
          <color theme="0"/>
        </right>
        <top/>
        <bottom/>
      </border>
    </dxf>
    <dxf>
      <numFmt numFmtId="4" formatCode="#,##0.00"/>
    </dxf>
    <dxf>
      <numFmt numFmtId="4" formatCode="#,##0.00"/>
    </dxf>
    <dxf>
      <fill>
        <patternFill patternType="none">
          <fgColor indexed="64"/>
          <bgColor indexed="65"/>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bottom/>
      </border>
    </dxf>
    <dxf>
      <numFmt numFmtId="4" formatCode="#,##0.00"/>
      <fill>
        <patternFill patternType="none">
          <fgColor indexed="64"/>
          <bgColor indexed="65"/>
        </patternFill>
      </fill>
      <alignment horizontal="general"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bottom/>
      </border>
    </dxf>
    <dxf>
      <fill>
        <patternFill patternType="none">
          <fgColor indexed="64"/>
          <bgColor indexed="65"/>
        </patternFill>
      </fill>
      <alignment horizontal="general"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bottom/>
      </border>
    </dxf>
    <dxf>
      <fill>
        <patternFill patternType="none">
          <fgColor indexed="64"/>
          <bgColor indexed="65"/>
        </patternFill>
      </fill>
      <alignment horizontal="general"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167" formatCode="m/d;@"/>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ill>
        <patternFill>
          <bgColor rgb="FFFDEADF"/>
        </patternFill>
      </fill>
    </dxf>
    <dxf>
      <fill>
        <patternFill patternType="solid">
          <fgColor rgb="FFFADBC6"/>
          <bgColor rgb="FFF3A36D"/>
        </patternFill>
      </fill>
    </dxf>
    <dxf>
      <fill>
        <patternFill patternType="solid">
          <fgColor rgb="FFF9D1B5"/>
          <bgColor theme="5" tint="0.59999389629810485"/>
        </patternFill>
      </fill>
    </dxf>
    <dxf>
      <font>
        <b/>
        <color theme="0"/>
      </font>
      <fill>
        <patternFill patternType="solid">
          <fgColor theme="5"/>
          <bgColor theme="5"/>
        </patternFill>
      </fill>
    </dxf>
    <dxf>
      <font>
        <b/>
        <color theme="0"/>
      </font>
      <fill>
        <patternFill patternType="solid">
          <fgColor theme="5"/>
          <bgColor theme="5"/>
        </patternFill>
      </fill>
    </dxf>
    <dxf>
      <font>
        <b/>
        <color theme="0"/>
      </font>
      <fill>
        <patternFill patternType="solid">
          <fgColor theme="5"/>
          <bgColor theme="5"/>
        </patternFill>
      </fill>
      <border>
        <top style="thick">
          <color theme="0"/>
        </top>
      </border>
    </dxf>
    <dxf>
      <font>
        <b/>
        <color theme="0"/>
      </font>
      <fill>
        <patternFill patternType="solid">
          <fgColor theme="5"/>
          <bgColor theme="5"/>
        </patternFill>
      </fill>
      <border>
        <bottom style="thick">
          <color theme="0"/>
        </bottom>
      </border>
    </dxf>
    <dxf>
      <font>
        <color theme="1"/>
      </font>
      <fill>
        <patternFill patternType="solid">
          <fgColor theme="5" tint="0.79998168889431442"/>
          <bgColor theme="5" tint="0.79998168889431442"/>
        </patternFill>
      </fill>
      <border>
        <vertical style="thin">
          <color theme="0"/>
        </vertical>
        <horizontal style="thin">
          <color theme="0"/>
        </horizontal>
      </border>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patternType="solid">
          <fgColor theme="4" tint="0.79998168889431442"/>
          <bgColor theme="4" tint="0.79998168889431442"/>
        </patternFill>
      </fill>
      <border>
        <bottom style="thin">
          <color theme="4"/>
        </bottom>
      </border>
    </dxf>
    <dxf>
      <font>
        <color theme="0"/>
      </font>
      <fill>
        <patternFill patternType="solid">
          <fgColor theme="4" tint="0.39997558519241921"/>
          <bgColor theme="4" tint="0.39997558519241921"/>
        </patternFill>
      </fill>
      <border>
        <bottom style="thin">
          <color theme="4" tint="0.79998168889431442"/>
        </bottom>
        <horizontal style="thin">
          <color theme="4" tint="0.39997558519241921"/>
        </horizontal>
      </border>
    </dxf>
    <dxf>
      <border>
        <bottom style="thin">
          <color theme="4" tint="0.59999389629810485"/>
        </bottom>
      </border>
    </dxf>
    <dxf>
      <font>
        <b/>
        <color theme="1"/>
      </font>
      <fill>
        <patternFill patternType="solid">
          <fgColor theme="0" tint="-0.14999847407452621"/>
          <bgColor theme="0" tint="-0.14999847407452621"/>
        </patternFill>
      </fill>
    </dxf>
    <dxf>
      <font>
        <b/>
        <color theme="0"/>
      </font>
      <fill>
        <patternFill patternType="solid">
          <fgColor theme="4" tint="0.39997558519241921"/>
          <bgColor theme="4" tint="0.39997558519241921"/>
        </patternFill>
      </fill>
    </dxf>
    <dxf>
      <font>
        <b/>
        <color theme="0"/>
      </font>
    </dxf>
    <dxf>
      <border>
        <left style="thin">
          <color theme="4" tint="-0.249977111117893"/>
        </left>
        <right style="thin">
          <color theme="4" tint="-0.249977111117893"/>
        </right>
      </border>
    </dxf>
    <dxf>
      <fill>
        <patternFill>
          <bgColor theme="4" tint="0.79998168889431442"/>
        </patternFill>
      </fill>
    </dxf>
    <dxf>
      <fill>
        <patternFill>
          <bgColor theme="4" tint="0.59996337778862885"/>
        </patternFill>
      </fill>
      <border>
        <top style="thin">
          <color theme="4" tint="-0.249977111117893"/>
        </top>
        <bottom style="thin">
          <color theme="4" tint="-0.249977111117893"/>
        </bottom>
        <horizontal style="thin">
          <color theme="4" tint="-0.249977111117893"/>
        </horizontal>
      </border>
    </dxf>
    <dxf>
      <font>
        <b/>
        <color theme="1"/>
      </font>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style="thin">
          <color theme="4" tint="0.79998168889431442"/>
        </horizontal>
      </border>
    </dxf>
  </dxfs>
  <tableStyles count="2" defaultTableStyle="TableStyleMedium2" defaultPivotStyle="PivotStyleLight16">
    <tableStyle name="PivotStyleMedium2 2" table="0" count="14" xr9:uid="{4EC4F77F-46E8-47C4-933B-54F74049E3E9}">
      <tableStyleElement type="wholeTable" dxfId="48"/>
      <tableStyleElement type="headerRow" dxfId="47"/>
      <tableStyleElement type="totalRow" dxfId="46"/>
      <tableStyleElement type="firstRowStripe" dxfId="45"/>
      <tableStyleElement type="second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 name="TableStyleMedium10 2" pivot="0" count="9" xr9:uid="{F79AE0F9-FACA-4FC2-AC5E-7A21CE23C3BF}">
      <tableStyleElement type="wholeTable" dxfId="34"/>
      <tableStyleElement type="headerRow" dxfId="33"/>
      <tableStyleElement type="totalRow" dxfId="32"/>
      <tableStyleElement type="firstColumn" dxfId="31"/>
      <tableStyleElement type="lastColumn" dxfId="30"/>
      <tableStyleElement type="firstRowStripe" size="2" dxfId="29"/>
      <tableStyleElement type="secondRowStripe" size="5"/>
      <tableStyleElement type="firstColumnStripe" dxfId="28"/>
      <tableStyleElement type="secondColumnStripe" size="4" dxfId="27"/>
    </tableStyle>
  </tableStyles>
  <colors>
    <mruColors>
      <color rgb="FFFDEADF"/>
      <color rgb="FFCCFFFF"/>
      <color rgb="FFF9D1B5"/>
      <color rgb="FFF3A36D"/>
      <color rgb="FFF19A65"/>
      <color rgb="FFFADBC6"/>
      <color rgb="FFFFFFCC"/>
      <color rgb="FFCCFFCC"/>
      <color rgb="FFFFC9C9"/>
      <color rgb="FFDEC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https://www.excelcamput.com/powerquery/power-query-overview" TargetMode="Externa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emf"/></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emf"/></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xdr:col>
      <xdr:colOff>6351</xdr:colOff>
      <xdr:row>1</xdr:row>
      <xdr:rowOff>0</xdr:rowOff>
    </xdr:from>
    <xdr:to>
      <xdr:col>2</xdr:col>
      <xdr:colOff>4602164</xdr:colOff>
      <xdr:row>9</xdr:row>
      <xdr:rowOff>4763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5201" y="184150"/>
          <a:ext cx="4595813" cy="3814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393700</xdr:colOff>
      <xdr:row>6</xdr:row>
      <xdr:rowOff>34071</xdr:rowOff>
    </xdr:from>
    <xdr:to>
      <xdr:col>5</xdr:col>
      <xdr:colOff>216471</xdr:colOff>
      <xdr:row>18</xdr:row>
      <xdr:rowOff>89217</xdr:rowOff>
    </xdr:to>
    <xdr:pic>
      <xdr:nvPicPr>
        <xdr:cNvPr id="9" name="Picture 8">
          <a:extLst>
            <a:ext uri="{FF2B5EF4-FFF2-40B4-BE49-F238E27FC236}">
              <a16:creationId xmlns:a16="http://schemas.microsoft.com/office/drawing/2014/main" id="{83CCB798-0D9F-4602-AA25-8E2458F2596C}"/>
            </a:ext>
          </a:extLst>
        </xdr:cNvPr>
        <xdr:cNvPicPr>
          <a:picLocks noChangeAspect="1"/>
        </xdr:cNvPicPr>
      </xdr:nvPicPr>
      <xdr:blipFill>
        <a:blip xmlns:r="http://schemas.openxmlformats.org/officeDocument/2006/relationships" r:embed="rId1"/>
        <a:stretch>
          <a:fillRect/>
        </a:stretch>
      </xdr:blipFill>
      <xdr:spPr>
        <a:xfrm>
          <a:off x="1003300" y="1037371"/>
          <a:ext cx="2261171" cy="2264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285750</xdr:colOff>
      <xdr:row>0</xdr:row>
      <xdr:rowOff>161925</xdr:rowOff>
    </xdr:from>
    <xdr:to>
      <xdr:col>18</xdr:col>
      <xdr:colOff>85064</xdr:colOff>
      <xdr:row>22</xdr:row>
      <xdr:rowOff>9012</xdr:rowOff>
    </xdr:to>
    <xdr:pic>
      <xdr:nvPicPr>
        <xdr:cNvPr id="2" name="Picture 1">
          <a:extLst>
            <a:ext uri="{FF2B5EF4-FFF2-40B4-BE49-F238E27FC236}">
              <a16:creationId xmlns:a16="http://schemas.microsoft.com/office/drawing/2014/main" id="{DCE2B286-4911-4FDE-BCFC-AED1EC294C0E}"/>
            </a:ext>
          </a:extLst>
        </xdr:cNvPr>
        <xdr:cNvPicPr>
          <a:picLocks noChangeAspect="1"/>
        </xdr:cNvPicPr>
      </xdr:nvPicPr>
      <xdr:blipFill>
        <a:blip xmlns:r="http://schemas.openxmlformats.org/officeDocument/2006/relationships" r:embed="rId1"/>
        <a:stretch>
          <a:fillRect/>
        </a:stretch>
      </xdr:blipFill>
      <xdr:spPr>
        <a:xfrm>
          <a:off x="5772150" y="161925"/>
          <a:ext cx="5285714" cy="4104762"/>
        </a:xfrm>
        <a:prstGeom prst="rect">
          <a:avLst/>
        </a:prstGeom>
      </xdr:spPr>
    </xdr:pic>
    <xdr:clientData/>
  </xdr:twoCellAnchor>
  <xdr:twoCellAnchor>
    <xdr:from>
      <xdr:col>10</xdr:col>
      <xdr:colOff>161925</xdr:colOff>
      <xdr:row>25</xdr:row>
      <xdr:rowOff>85725</xdr:rowOff>
    </xdr:from>
    <xdr:to>
      <xdr:col>16</xdr:col>
      <xdr:colOff>466725</xdr:colOff>
      <xdr:row>26</xdr:row>
      <xdr:rowOff>152400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8BDF74A-C01C-4B27-9609-3803C8F1EA2C}"/>
            </a:ext>
          </a:extLst>
        </xdr:cNvPr>
        <xdr:cNvSpPr txBox="1"/>
      </xdr:nvSpPr>
      <xdr:spPr>
        <a:xfrm>
          <a:off x="6257925" y="4276725"/>
          <a:ext cx="39624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From: www.excelcampus.com</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590550</xdr:colOff>
      <xdr:row>9</xdr:row>
      <xdr:rowOff>104776</xdr:rowOff>
    </xdr:from>
    <xdr:to>
      <xdr:col>3</xdr:col>
      <xdr:colOff>240311</xdr:colOff>
      <xdr:row>18</xdr:row>
      <xdr:rowOff>33133</xdr:rowOff>
    </xdr:to>
    <xdr:pic>
      <xdr:nvPicPr>
        <xdr:cNvPr id="2" name="Picture 1">
          <a:extLst>
            <a:ext uri="{FF2B5EF4-FFF2-40B4-BE49-F238E27FC236}">
              <a16:creationId xmlns:a16="http://schemas.microsoft.com/office/drawing/2014/main" id="{EB29E61B-38F4-477C-9316-8085EDF15FEC}"/>
            </a:ext>
          </a:extLst>
        </xdr:cNvPr>
        <xdr:cNvPicPr>
          <a:picLocks noChangeAspect="1"/>
        </xdr:cNvPicPr>
      </xdr:nvPicPr>
      <xdr:blipFill>
        <a:blip xmlns:r="http://schemas.openxmlformats.org/officeDocument/2006/relationships" r:embed="rId1"/>
        <a:stretch>
          <a:fillRect/>
        </a:stretch>
      </xdr:blipFill>
      <xdr:spPr>
        <a:xfrm>
          <a:off x="590550" y="1628776"/>
          <a:ext cx="1564286" cy="16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371476</xdr:colOff>
      <xdr:row>21</xdr:row>
      <xdr:rowOff>171451</xdr:rowOff>
    </xdr:from>
    <xdr:to>
      <xdr:col>6</xdr:col>
      <xdr:colOff>163866</xdr:colOff>
      <xdr:row>29</xdr:row>
      <xdr:rowOff>4594</xdr:rowOff>
    </xdr:to>
    <xdr:pic>
      <xdr:nvPicPr>
        <xdr:cNvPr id="3" name="Picture 2">
          <a:extLst>
            <a:ext uri="{FF2B5EF4-FFF2-40B4-BE49-F238E27FC236}">
              <a16:creationId xmlns:a16="http://schemas.microsoft.com/office/drawing/2014/main" id="{677BA751-1924-48CD-A964-E12F4FAEF462}"/>
            </a:ext>
          </a:extLst>
        </xdr:cNvPr>
        <xdr:cNvPicPr>
          <a:picLocks noChangeAspect="1"/>
        </xdr:cNvPicPr>
      </xdr:nvPicPr>
      <xdr:blipFill>
        <a:blip xmlns:r="http://schemas.openxmlformats.org/officeDocument/2006/relationships" r:embed="rId2"/>
        <a:stretch>
          <a:fillRect/>
        </a:stretch>
      </xdr:blipFill>
      <xdr:spPr>
        <a:xfrm>
          <a:off x="371476" y="3981451"/>
          <a:ext cx="3535715" cy="1357143"/>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419101</xdr:colOff>
      <xdr:row>33</xdr:row>
      <xdr:rowOff>171450</xdr:rowOff>
    </xdr:from>
    <xdr:to>
      <xdr:col>3</xdr:col>
      <xdr:colOff>90291</xdr:colOff>
      <xdr:row>43</xdr:row>
      <xdr:rowOff>9307</xdr:rowOff>
    </xdr:to>
    <xdr:pic>
      <xdr:nvPicPr>
        <xdr:cNvPr id="4" name="Picture 3">
          <a:extLst>
            <a:ext uri="{FF2B5EF4-FFF2-40B4-BE49-F238E27FC236}">
              <a16:creationId xmlns:a16="http://schemas.microsoft.com/office/drawing/2014/main" id="{EC78A19E-B611-4CD1-B9C0-D0AD6935F3FB}"/>
            </a:ext>
          </a:extLst>
        </xdr:cNvPr>
        <xdr:cNvPicPr>
          <a:picLocks noChangeAspect="1"/>
        </xdr:cNvPicPr>
      </xdr:nvPicPr>
      <xdr:blipFill>
        <a:blip xmlns:r="http://schemas.openxmlformats.org/officeDocument/2006/relationships" r:embed="rId3"/>
        <a:stretch>
          <a:fillRect/>
        </a:stretch>
      </xdr:blipFill>
      <xdr:spPr>
        <a:xfrm>
          <a:off x="419101" y="6267450"/>
          <a:ext cx="1585715" cy="17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523876</xdr:colOff>
      <xdr:row>47</xdr:row>
      <xdr:rowOff>104775</xdr:rowOff>
    </xdr:from>
    <xdr:to>
      <xdr:col>5</xdr:col>
      <xdr:colOff>461580</xdr:colOff>
      <xdr:row>62</xdr:row>
      <xdr:rowOff>118703</xdr:rowOff>
    </xdr:to>
    <xdr:pic>
      <xdr:nvPicPr>
        <xdr:cNvPr id="6" name="Picture 5">
          <a:extLst>
            <a:ext uri="{FF2B5EF4-FFF2-40B4-BE49-F238E27FC236}">
              <a16:creationId xmlns:a16="http://schemas.microsoft.com/office/drawing/2014/main" id="{F71E05C3-CE53-4B1C-933B-9BAA21BF8607}"/>
            </a:ext>
          </a:extLst>
        </xdr:cNvPr>
        <xdr:cNvPicPr>
          <a:picLocks noChangeAspect="1"/>
        </xdr:cNvPicPr>
      </xdr:nvPicPr>
      <xdr:blipFill>
        <a:blip xmlns:r="http://schemas.openxmlformats.org/officeDocument/2006/relationships" r:embed="rId4"/>
        <a:stretch>
          <a:fillRect/>
        </a:stretch>
      </xdr:blipFill>
      <xdr:spPr>
        <a:xfrm>
          <a:off x="523876" y="8867775"/>
          <a:ext cx="3071429" cy="2871428"/>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495300</xdr:colOff>
      <xdr:row>67</xdr:row>
      <xdr:rowOff>0</xdr:rowOff>
    </xdr:from>
    <xdr:to>
      <xdr:col>3</xdr:col>
      <xdr:colOff>580775</xdr:colOff>
      <xdr:row>76</xdr:row>
      <xdr:rowOff>71214</xdr:rowOff>
    </xdr:to>
    <xdr:pic>
      <xdr:nvPicPr>
        <xdr:cNvPr id="7" name="Picture 6">
          <a:extLst>
            <a:ext uri="{FF2B5EF4-FFF2-40B4-BE49-F238E27FC236}">
              <a16:creationId xmlns:a16="http://schemas.microsoft.com/office/drawing/2014/main" id="{85965157-5A46-4C86-9132-9E0853EC3543}"/>
            </a:ext>
          </a:extLst>
        </xdr:cNvPr>
        <xdr:cNvPicPr>
          <a:picLocks noChangeAspect="1"/>
        </xdr:cNvPicPr>
      </xdr:nvPicPr>
      <xdr:blipFill>
        <a:blip xmlns:r="http://schemas.openxmlformats.org/officeDocument/2006/relationships" r:embed="rId5"/>
        <a:stretch>
          <a:fillRect/>
        </a:stretch>
      </xdr:blipFill>
      <xdr:spPr>
        <a:xfrm>
          <a:off x="495300" y="12573000"/>
          <a:ext cx="2000000" cy="178571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514350</xdr:colOff>
      <xdr:row>79</xdr:row>
      <xdr:rowOff>133351</xdr:rowOff>
    </xdr:from>
    <xdr:to>
      <xdr:col>4</xdr:col>
      <xdr:colOff>40225</xdr:colOff>
      <xdr:row>87</xdr:row>
      <xdr:rowOff>21255</xdr:rowOff>
    </xdr:to>
    <xdr:pic>
      <xdr:nvPicPr>
        <xdr:cNvPr id="8" name="Picture 7">
          <a:extLst>
            <a:ext uri="{FF2B5EF4-FFF2-40B4-BE49-F238E27FC236}">
              <a16:creationId xmlns:a16="http://schemas.microsoft.com/office/drawing/2014/main" id="{53544682-CC01-4DD1-B84F-579CC4FE70EF}"/>
            </a:ext>
          </a:extLst>
        </xdr:cNvPr>
        <xdr:cNvPicPr>
          <a:picLocks noChangeAspect="1"/>
        </xdr:cNvPicPr>
      </xdr:nvPicPr>
      <xdr:blipFill>
        <a:blip xmlns:r="http://schemas.openxmlformats.org/officeDocument/2006/relationships" r:embed="rId6"/>
        <a:stretch>
          <a:fillRect/>
        </a:stretch>
      </xdr:blipFill>
      <xdr:spPr>
        <a:xfrm>
          <a:off x="514350" y="14992351"/>
          <a:ext cx="2050000" cy="1421429"/>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504825</xdr:colOff>
      <xdr:row>92</xdr:row>
      <xdr:rowOff>171450</xdr:rowOff>
    </xdr:from>
    <xdr:to>
      <xdr:col>4</xdr:col>
      <xdr:colOff>30700</xdr:colOff>
      <xdr:row>106</xdr:row>
      <xdr:rowOff>118736</xdr:rowOff>
    </xdr:to>
    <xdr:pic>
      <xdr:nvPicPr>
        <xdr:cNvPr id="9" name="Picture 8">
          <a:extLst>
            <a:ext uri="{FF2B5EF4-FFF2-40B4-BE49-F238E27FC236}">
              <a16:creationId xmlns:a16="http://schemas.microsoft.com/office/drawing/2014/main" id="{79923988-E139-40FF-8DE0-5607CFA2108A}"/>
            </a:ext>
          </a:extLst>
        </xdr:cNvPr>
        <xdr:cNvPicPr>
          <a:picLocks noChangeAspect="1"/>
        </xdr:cNvPicPr>
      </xdr:nvPicPr>
      <xdr:blipFill>
        <a:blip xmlns:r="http://schemas.openxmlformats.org/officeDocument/2006/relationships" r:embed="rId7"/>
        <a:stretch>
          <a:fillRect/>
        </a:stretch>
      </xdr:blipFill>
      <xdr:spPr>
        <a:xfrm>
          <a:off x="504825" y="17506950"/>
          <a:ext cx="2050000" cy="2614286"/>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514350</xdr:colOff>
      <xdr:row>111</xdr:row>
      <xdr:rowOff>28575</xdr:rowOff>
    </xdr:from>
    <xdr:to>
      <xdr:col>4</xdr:col>
      <xdr:colOff>152130</xdr:colOff>
      <xdr:row>123</xdr:row>
      <xdr:rowOff>85432</xdr:rowOff>
    </xdr:to>
    <xdr:pic>
      <xdr:nvPicPr>
        <xdr:cNvPr id="12" name="Picture 11">
          <a:extLst>
            <a:ext uri="{FF2B5EF4-FFF2-40B4-BE49-F238E27FC236}">
              <a16:creationId xmlns:a16="http://schemas.microsoft.com/office/drawing/2014/main" id="{E065B7BC-AE32-4C34-8CD1-6A375D025837}"/>
            </a:ext>
          </a:extLst>
        </xdr:cNvPr>
        <xdr:cNvPicPr>
          <a:picLocks noChangeAspect="1"/>
        </xdr:cNvPicPr>
      </xdr:nvPicPr>
      <xdr:blipFill>
        <a:blip xmlns:r="http://schemas.openxmlformats.org/officeDocument/2006/relationships" r:embed="rId8"/>
        <a:stretch>
          <a:fillRect/>
        </a:stretch>
      </xdr:blipFill>
      <xdr:spPr>
        <a:xfrm>
          <a:off x="514350" y="20983575"/>
          <a:ext cx="2161905" cy="2342857"/>
        </a:xfrm>
        <a:prstGeom prst="rect">
          <a:avLst/>
        </a:prstGeom>
        <a:effectLst>
          <a:outerShdw blurRad="50800" dist="38100" dir="2700000" algn="tl"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9</xdr:row>
      <xdr:rowOff>114300</xdr:rowOff>
    </xdr:from>
    <xdr:to>
      <xdr:col>5</xdr:col>
      <xdr:colOff>111125</xdr:colOff>
      <xdr:row>35</xdr:row>
      <xdr:rowOff>23813</xdr:rowOff>
    </xdr:to>
    <xdr:grpSp>
      <xdr:nvGrpSpPr>
        <xdr:cNvPr id="4" name="Group 3">
          <a:extLst>
            <a:ext uri="{FF2B5EF4-FFF2-40B4-BE49-F238E27FC236}">
              <a16:creationId xmlns:a16="http://schemas.microsoft.com/office/drawing/2014/main" id="{6FE8D909-44E6-4DB0-B6D3-A471E14E71D3}"/>
            </a:ext>
          </a:extLst>
        </xdr:cNvPr>
        <xdr:cNvGrpSpPr/>
      </xdr:nvGrpSpPr>
      <xdr:grpSpPr>
        <a:xfrm>
          <a:off x="295275" y="1854200"/>
          <a:ext cx="3289300" cy="4697413"/>
          <a:chOff x="295275" y="1828800"/>
          <a:chExt cx="3028950" cy="5124450"/>
        </a:xfrm>
      </xdr:grpSpPr>
      <xdr:sp macro="" textlink="">
        <xdr:nvSpPr>
          <xdr:cNvPr id="3" name="Rectangle 2">
            <a:extLst>
              <a:ext uri="{FF2B5EF4-FFF2-40B4-BE49-F238E27FC236}">
                <a16:creationId xmlns:a16="http://schemas.microsoft.com/office/drawing/2014/main" id="{D2C54EF5-5B71-4720-A7ED-BF27EFCF3CF9}"/>
              </a:ext>
            </a:extLst>
          </xdr:cNvPr>
          <xdr:cNvSpPr/>
        </xdr:nvSpPr>
        <xdr:spPr>
          <a:xfrm>
            <a:off x="295275" y="1828800"/>
            <a:ext cx="3028950" cy="5124450"/>
          </a:xfrm>
          <a:prstGeom prst="rect">
            <a:avLst/>
          </a:prstGeom>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2" name="Picture 1">
            <a:extLst>
              <a:ext uri="{FF2B5EF4-FFF2-40B4-BE49-F238E27FC236}">
                <a16:creationId xmlns:a16="http://schemas.microsoft.com/office/drawing/2014/main" id="{82899D91-A912-4647-B344-028649F5A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866900"/>
            <a:ext cx="2943225" cy="50387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579437</xdr:colOff>
      <xdr:row>12</xdr:row>
      <xdr:rowOff>57150</xdr:rowOff>
    </xdr:from>
    <xdr:to>
      <xdr:col>8</xdr:col>
      <xdr:colOff>134938</xdr:colOff>
      <xdr:row>16</xdr:row>
      <xdr:rowOff>171450</xdr:rowOff>
    </xdr:to>
    <xdr:sp macro="" textlink="">
      <xdr:nvSpPr>
        <xdr:cNvPr id="8" name="Arrow: Right 7">
          <a:extLst>
            <a:ext uri="{FF2B5EF4-FFF2-40B4-BE49-F238E27FC236}">
              <a16:creationId xmlns:a16="http://schemas.microsoft.com/office/drawing/2014/main" id="{EA9EFDBF-C7E3-4188-B761-F8162C3CDAB3}"/>
            </a:ext>
          </a:extLst>
        </xdr:cNvPr>
        <xdr:cNvSpPr/>
      </xdr:nvSpPr>
      <xdr:spPr>
        <a:xfrm>
          <a:off x="3984625" y="2406650"/>
          <a:ext cx="1389063" cy="876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Get &amp; Transform</a:t>
          </a:r>
        </a:p>
      </xdr:txBody>
    </xdr:sp>
    <xdr:clientData/>
  </xdr:twoCellAnchor>
  <xdr:twoCellAnchor editAs="oneCell">
    <xdr:from>
      <xdr:col>8</xdr:col>
      <xdr:colOff>387350</xdr:colOff>
      <xdr:row>9</xdr:row>
      <xdr:rowOff>158750</xdr:rowOff>
    </xdr:from>
    <xdr:to>
      <xdr:col>13</xdr:col>
      <xdr:colOff>216911</xdr:colOff>
      <xdr:row>18</xdr:row>
      <xdr:rowOff>86524</xdr:rowOff>
    </xdr:to>
    <xdr:pic>
      <xdr:nvPicPr>
        <xdr:cNvPr id="14" name="Picture 13">
          <a:extLst>
            <a:ext uri="{FF2B5EF4-FFF2-40B4-BE49-F238E27FC236}">
              <a16:creationId xmlns:a16="http://schemas.microsoft.com/office/drawing/2014/main" id="{B054C19A-E185-4935-9185-278C5EDD696C}"/>
            </a:ext>
          </a:extLst>
        </xdr:cNvPr>
        <xdr:cNvPicPr>
          <a:picLocks noChangeAspect="1"/>
        </xdr:cNvPicPr>
      </xdr:nvPicPr>
      <xdr:blipFill>
        <a:blip xmlns:r="http://schemas.openxmlformats.org/officeDocument/2006/relationships" r:embed="rId2"/>
        <a:srcRect b="16128"/>
        <a:stretch>
          <a:fillRect/>
        </a:stretch>
      </xdr:blipFill>
      <xdr:spPr>
        <a:xfrm>
          <a:off x="5715000" y="1898650"/>
          <a:ext cx="2877561" cy="1585124"/>
        </a:xfrm>
        <a:custGeom>
          <a:avLst/>
          <a:gdLst>
            <a:gd name="connsiteX0" fmla="*/ 0 w 2877561"/>
            <a:gd name="connsiteY0" fmla="*/ 0 h 1585124"/>
            <a:gd name="connsiteX1" fmla="*/ 2877561 w 2877561"/>
            <a:gd name="connsiteY1" fmla="*/ 0 h 1585124"/>
            <a:gd name="connsiteX2" fmla="*/ 2877561 w 2877561"/>
            <a:gd name="connsiteY2" fmla="*/ 1484380 h 1585124"/>
            <a:gd name="connsiteX3" fmla="*/ 2846844 w 2877561"/>
            <a:gd name="connsiteY3" fmla="*/ 1507302 h 1585124"/>
            <a:gd name="connsiteX4" fmla="*/ 2792235 w 2877561"/>
            <a:gd name="connsiteY4" fmla="*/ 1528680 h 1585124"/>
            <a:gd name="connsiteX5" fmla="*/ 2713213 w 2877561"/>
            <a:gd name="connsiteY5" fmla="*/ 1539969 h 1585124"/>
            <a:gd name="connsiteX6" fmla="*/ 2679346 w 2877561"/>
            <a:gd name="connsiteY6" fmla="*/ 1528680 h 1585124"/>
            <a:gd name="connsiteX7" fmla="*/ 2656768 w 2877561"/>
            <a:gd name="connsiteY7" fmla="*/ 1494813 h 1585124"/>
            <a:gd name="connsiteX8" fmla="*/ 2622901 w 2877561"/>
            <a:gd name="connsiteY8" fmla="*/ 1506102 h 1585124"/>
            <a:gd name="connsiteX9" fmla="*/ 2589035 w 2877561"/>
            <a:gd name="connsiteY9" fmla="*/ 1494813 h 1585124"/>
            <a:gd name="connsiteX10" fmla="*/ 2521301 w 2877561"/>
            <a:gd name="connsiteY10" fmla="*/ 1528680 h 1585124"/>
            <a:gd name="connsiteX11" fmla="*/ 2487435 w 2877561"/>
            <a:gd name="connsiteY11" fmla="*/ 1517391 h 1585124"/>
            <a:gd name="connsiteX12" fmla="*/ 2453568 w 2877561"/>
            <a:gd name="connsiteY12" fmla="*/ 1539969 h 1585124"/>
            <a:gd name="connsiteX13" fmla="*/ 2385835 w 2877561"/>
            <a:gd name="connsiteY13" fmla="*/ 1585124 h 1585124"/>
            <a:gd name="connsiteX14" fmla="*/ 2351968 w 2877561"/>
            <a:gd name="connsiteY14" fmla="*/ 1573836 h 1585124"/>
            <a:gd name="connsiteX15" fmla="*/ 2340679 w 2877561"/>
            <a:gd name="connsiteY15" fmla="*/ 1539969 h 1585124"/>
            <a:gd name="connsiteX16" fmla="*/ 2306813 w 2877561"/>
            <a:gd name="connsiteY16" fmla="*/ 1506102 h 1585124"/>
            <a:gd name="connsiteX17" fmla="*/ 2239079 w 2877561"/>
            <a:gd name="connsiteY17" fmla="*/ 1551258 h 1585124"/>
            <a:gd name="connsiteX18" fmla="*/ 2205213 w 2877561"/>
            <a:gd name="connsiteY18" fmla="*/ 1562547 h 1585124"/>
            <a:gd name="connsiteX19" fmla="*/ 2171346 w 2877561"/>
            <a:gd name="connsiteY19" fmla="*/ 1528680 h 1585124"/>
            <a:gd name="connsiteX20" fmla="*/ 2137479 w 2877561"/>
            <a:gd name="connsiteY20" fmla="*/ 1517391 h 1585124"/>
            <a:gd name="connsiteX21" fmla="*/ 2103613 w 2877561"/>
            <a:gd name="connsiteY21" fmla="*/ 1539969 h 1585124"/>
            <a:gd name="connsiteX22" fmla="*/ 2069746 w 2877561"/>
            <a:gd name="connsiteY22" fmla="*/ 1573836 h 1585124"/>
            <a:gd name="connsiteX23" fmla="*/ 2035879 w 2877561"/>
            <a:gd name="connsiteY23" fmla="*/ 1585124 h 1585124"/>
            <a:gd name="connsiteX24" fmla="*/ 2002013 w 2877561"/>
            <a:gd name="connsiteY24" fmla="*/ 1573836 h 1585124"/>
            <a:gd name="connsiteX25" fmla="*/ 1968146 w 2877561"/>
            <a:gd name="connsiteY25" fmla="*/ 1506102 h 1585124"/>
            <a:gd name="connsiteX26" fmla="*/ 1922990 w 2877561"/>
            <a:gd name="connsiteY26" fmla="*/ 1483524 h 1585124"/>
            <a:gd name="connsiteX27" fmla="*/ 1843968 w 2877561"/>
            <a:gd name="connsiteY27" fmla="*/ 1551258 h 1585124"/>
            <a:gd name="connsiteX28" fmla="*/ 1798813 w 2877561"/>
            <a:gd name="connsiteY28" fmla="*/ 1539969 h 1585124"/>
            <a:gd name="connsiteX29" fmla="*/ 1753657 w 2877561"/>
            <a:gd name="connsiteY29" fmla="*/ 1472236 h 1585124"/>
            <a:gd name="connsiteX30" fmla="*/ 1708501 w 2877561"/>
            <a:gd name="connsiteY30" fmla="*/ 1427080 h 1585124"/>
            <a:gd name="connsiteX31" fmla="*/ 1674635 w 2877561"/>
            <a:gd name="connsiteY31" fmla="*/ 1438369 h 1585124"/>
            <a:gd name="connsiteX32" fmla="*/ 1573035 w 2877561"/>
            <a:gd name="connsiteY32" fmla="*/ 1472236 h 1585124"/>
            <a:gd name="connsiteX33" fmla="*/ 1550457 w 2877561"/>
            <a:gd name="connsiteY33" fmla="*/ 1438369 h 1585124"/>
            <a:gd name="connsiteX34" fmla="*/ 1516590 w 2877561"/>
            <a:gd name="connsiteY34" fmla="*/ 1427080 h 1585124"/>
            <a:gd name="connsiteX35" fmla="*/ 1448857 w 2877561"/>
            <a:gd name="connsiteY35" fmla="*/ 1483524 h 1585124"/>
            <a:gd name="connsiteX36" fmla="*/ 1414990 w 2877561"/>
            <a:gd name="connsiteY36" fmla="*/ 1494813 h 1585124"/>
            <a:gd name="connsiteX37" fmla="*/ 1347257 w 2877561"/>
            <a:gd name="connsiteY37" fmla="*/ 1438369 h 1585124"/>
            <a:gd name="connsiteX38" fmla="*/ 1279524 w 2877561"/>
            <a:gd name="connsiteY38" fmla="*/ 1472236 h 1585124"/>
            <a:gd name="connsiteX39" fmla="*/ 1211790 w 2877561"/>
            <a:gd name="connsiteY39" fmla="*/ 1539969 h 1585124"/>
            <a:gd name="connsiteX40" fmla="*/ 1166635 w 2877561"/>
            <a:gd name="connsiteY40" fmla="*/ 1483524 h 1585124"/>
            <a:gd name="connsiteX41" fmla="*/ 1132768 w 2877561"/>
            <a:gd name="connsiteY41" fmla="*/ 1460947 h 1585124"/>
            <a:gd name="connsiteX42" fmla="*/ 1098901 w 2877561"/>
            <a:gd name="connsiteY42" fmla="*/ 1483524 h 1585124"/>
            <a:gd name="connsiteX43" fmla="*/ 1065035 w 2877561"/>
            <a:gd name="connsiteY43" fmla="*/ 1494813 h 1585124"/>
            <a:gd name="connsiteX44" fmla="*/ 1019879 w 2877561"/>
            <a:gd name="connsiteY44" fmla="*/ 1528680 h 1585124"/>
            <a:gd name="connsiteX45" fmla="*/ 940857 w 2877561"/>
            <a:gd name="connsiteY45" fmla="*/ 1573836 h 1585124"/>
            <a:gd name="connsiteX46" fmla="*/ 873124 w 2877561"/>
            <a:gd name="connsiteY46" fmla="*/ 1517391 h 1585124"/>
            <a:gd name="connsiteX47" fmla="*/ 816679 w 2877561"/>
            <a:gd name="connsiteY47" fmla="*/ 1460947 h 1585124"/>
            <a:gd name="connsiteX48" fmla="*/ 737657 w 2877561"/>
            <a:gd name="connsiteY48" fmla="*/ 1494813 h 1585124"/>
            <a:gd name="connsiteX49" fmla="*/ 669924 w 2877561"/>
            <a:gd name="connsiteY49" fmla="*/ 1528680 h 1585124"/>
            <a:gd name="connsiteX50" fmla="*/ 636057 w 2877561"/>
            <a:gd name="connsiteY50" fmla="*/ 1506102 h 1585124"/>
            <a:gd name="connsiteX51" fmla="*/ 568324 w 2877561"/>
            <a:gd name="connsiteY51" fmla="*/ 1460947 h 1585124"/>
            <a:gd name="connsiteX52" fmla="*/ 534457 w 2877561"/>
            <a:gd name="connsiteY52" fmla="*/ 1494813 h 1585124"/>
            <a:gd name="connsiteX53" fmla="*/ 489301 w 2877561"/>
            <a:gd name="connsiteY53" fmla="*/ 1506102 h 1585124"/>
            <a:gd name="connsiteX54" fmla="*/ 421568 w 2877561"/>
            <a:gd name="connsiteY54" fmla="*/ 1449658 h 1585124"/>
            <a:gd name="connsiteX55" fmla="*/ 387701 w 2877561"/>
            <a:gd name="connsiteY55" fmla="*/ 1460947 h 1585124"/>
            <a:gd name="connsiteX56" fmla="*/ 342546 w 2877561"/>
            <a:gd name="connsiteY56" fmla="*/ 1506102 h 1585124"/>
            <a:gd name="connsiteX57" fmla="*/ 319968 w 2877561"/>
            <a:gd name="connsiteY57" fmla="*/ 1472236 h 1585124"/>
            <a:gd name="connsiteX58" fmla="*/ 286101 w 2877561"/>
            <a:gd name="connsiteY58" fmla="*/ 1483524 h 1585124"/>
            <a:gd name="connsiteX59" fmla="*/ 240946 w 2877561"/>
            <a:gd name="connsiteY59" fmla="*/ 1506102 h 1585124"/>
            <a:gd name="connsiteX60" fmla="*/ 207079 w 2877561"/>
            <a:gd name="connsiteY60" fmla="*/ 1483524 h 1585124"/>
            <a:gd name="connsiteX61" fmla="*/ 173213 w 2877561"/>
            <a:gd name="connsiteY61" fmla="*/ 1449658 h 1585124"/>
            <a:gd name="connsiteX62" fmla="*/ 105479 w 2877561"/>
            <a:gd name="connsiteY62" fmla="*/ 1483524 h 1585124"/>
            <a:gd name="connsiteX63" fmla="*/ 26457 w 2877561"/>
            <a:gd name="connsiteY63" fmla="*/ 1494813 h 1585124"/>
            <a:gd name="connsiteX64" fmla="*/ 9138 w 2877561"/>
            <a:gd name="connsiteY64" fmla="*/ 1485023 h 1585124"/>
            <a:gd name="connsiteX65" fmla="*/ 0 w 2877561"/>
            <a:gd name="connsiteY65" fmla="*/ 1477962 h 15851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2877561" h="1585124">
              <a:moveTo>
                <a:pt x="0" y="0"/>
              </a:moveTo>
              <a:lnTo>
                <a:pt x="2877561" y="0"/>
              </a:lnTo>
              <a:lnTo>
                <a:pt x="2877561" y="1484380"/>
              </a:lnTo>
              <a:lnTo>
                <a:pt x="2846844" y="1507302"/>
              </a:lnTo>
              <a:cubicBezTo>
                <a:pt x="2830296" y="1518007"/>
                <a:pt x="2812480" y="1526431"/>
                <a:pt x="2792235" y="1528680"/>
              </a:cubicBezTo>
              <a:cubicBezTo>
                <a:pt x="2696011" y="1539372"/>
                <a:pt x="2793135" y="1486686"/>
                <a:pt x="2713213" y="1539969"/>
              </a:cubicBezTo>
              <a:cubicBezTo>
                <a:pt x="2701924" y="1536206"/>
                <a:pt x="2688638" y="1536114"/>
                <a:pt x="2679346" y="1528680"/>
              </a:cubicBezTo>
              <a:cubicBezTo>
                <a:pt x="2668751" y="1520204"/>
                <a:pt x="2669365" y="1499852"/>
                <a:pt x="2656768" y="1494813"/>
              </a:cubicBezTo>
              <a:cubicBezTo>
                <a:pt x="2645719" y="1490394"/>
                <a:pt x="2634801" y="1506102"/>
                <a:pt x="2622901" y="1506102"/>
              </a:cubicBezTo>
              <a:cubicBezTo>
                <a:pt x="2611002" y="1506102"/>
                <a:pt x="2600324" y="1498576"/>
                <a:pt x="2589035" y="1494813"/>
              </a:cubicBezTo>
              <a:cubicBezTo>
                <a:pt x="2571912" y="1506228"/>
                <a:pt x="2544670" y="1528680"/>
                <a:pt x="2521301" y="1528680"/>
              </a:cubicBezTo>
              <a:cubicBezTo>
                <a:pt x="2509402" y="1528680"/>
                <a:pt x="2498724" y="1521154"/>
                <a:pt x="2487435" y="1517391"/>
              </a:cubicBezTo>
              <a:lnTo>
                <a:pt x="2453568" y="1539969"/>
              </a:lnTo>
              <a:lnTo>
                <a:pt x="2385835" y="1585124"/>
              </a:lnTo>
              <a:cubicBezTo>
                <a:pt x="2374546" y="1581361"/>
                <a:pt x="2360382" y="1582250"/>
                <a:pt x="2351968" y="1573836"/>
              </a:cubicBezTo>
              <a:cubicBezTo>
                <a:pt x="2343554" y="1565422"/>
                <a:pt x="2347280" y="1549870"/>
                <a:pt x="2340679" y="1539969"/>
              </a:cubicBezTo>
              <a:cubicBezTo>
                <a:pt x="2331823" y="1526685"/>
                <a:pt x="2318102" y="1517391"/>
                <a:pt x="2306813" y="1506102"/>
              </a:cubicBezTo>
              <a:cubicBezTo>
                <a:pt x="2306813" y="1506102"/>
                <a:pt x="2262800" y="1538080"/>
                <a:pt x="2239079" y="1551258"/>
              </a:cubicBezTo>
              <a:cubicBezTo>
                <a:pt x="2228677" y="1557037"/>
                <a:pt x="2216502" y="1566310"/>
                <a:pt x="2205213" y="1562547"/>
              </a:cubicBezTo>
              <a:cubicBezTo>
                <a:pt x="2190067" y="1557498"/>
                <a:pt x="2184630" y="1537536"/>
                <a:pt x="2171346" y="1528680"/>
              </a:cubicBezTo>
              <a:cubicBezTo>
                <a:pt x="2161445" y="1522079"/>
                <a:pt x="2148768" y="1521154"/>
                <a:pt x="2137479" y="1517391"/>
              </a:cubicBezTo>
              <a:cubicBezTo>
                <a:pt x="2126190" y="1524917"/>
                <a:pt x="2114036" y="1531283"/>
                <a:pt x="2103613" y="1539969"/>
              </a:cubicBezTo>
              <a:cubicBezTo>
                <a:pt x="2091348" y="1550190"/>
                <a:pt x="2083030" y="1564980"/>
                <a:pt x="2069746" y="1573836"/>
              </a:cubicBezTo>
              <a:cubicBezTo>
                <a:pt x="2059845" y="1580437"/>
                <a:pt x="2047168" y="1581361"/>
                <a:pt x="2035879" y="1585124"/>
              </a:cubicBezTo>
              <a:cubicBezTo>
                <a:pt x="2024590" y="1581361"/>
                <a:pt x="2011305" y="1581269"/>
                <a:pt x="2002013" y="1573836"/>
              </a:cubicBezTo>
              <a:cubicBezTo>
                <a:pt x="1982118" y="1557920"/>
                <a:pt x="1975583" y="1528412"/>
                <a:pt x="1968146" y="1506102"/>
              </a:cubicBezTo>
              <a:cubicBezTo>
                <a:pt x="1953094" y="1498576"/>
                <a:pt x="1939689" y="1481437"/>
                <a:pt x="1922990" y="1483524"/>
              </a:cubicBezTo>
              <a:cubicBezTo>
                <a:pt x="1906441" y="1485593"/>
                <a:pt x="1856029" y="1539197"/>
                <a:pt x="1843968" y="1551258"/>
              </a:cubicBezTo>
              <a:lnTo>
                <a:pt x="1798813" y="1539969"/>
              </a:lnTo>
              <a:cubicBezTo>
                <a:pt x="1772488" y="1533388"/>
                <a:pt x="1770608" y="1493425"/>
                <a:pt x="1753657" y="1472236"/>
              </a:cubicBezTo>
              <a:cubicBezTo>
                <a:pt x="1740359" y="1455614"/>
                <a:pt x="1723553" y="1442132"/>
                <a:pt x="1708501" y="1427080"/>
              </a:cubicBezTo>
              <a:lnTo>
                <a:pt x="1674635" y="1438369"/>
              </a:lnTo>
              <a:cubicBezTo>
                <a:pt x="1630142" y="1453200"/>
                <a:pt x="1618111" y="1508296"/>
                <a:pt x="1573035" y="1472236"/>
              </a:cubicBezTo>
              <a:cubicBezTo>
                <a:pt x="1562440" y="1463760"/>
                <a:pt x="1557983" y="1449658"/>
                <a:pt x="1550457" y="1438369"/>
              </a:cubicBezTo>
              <a:cubicBezTo>
                <a:pt x="1539168" y="1434606"/>
                <a:pt x="1528328" y="1425124"/>
                <a:pt x="1516590" y="1427080"/>
              </a:cubicBezTo>
              <a:cubicBezTo>
                <a:pt x="1497732" y="1430223"/>
                <a:pt x="1459027" y="1473355"/>
                <a:pt x="1448857" y="1483524"/>
              </a:cubicBezTo>
              <a:cubicBezTo>
                <a:pt x="1437568" y="1487287"/>
                <a:pt x="1426770" y="1496496"/>
                <a:pt x="1414990" y="1494813"/>
              </a:cubicBezTo>
              <a:cubicBezTo>
                <a:pt x="1372776" y="1488783"/>
                <a:pt x="1367014" y="1468005"/>
                <a:pt x="1347257" y="1438369"/>
              </a:cubicBezTo>
              <a:cubicBezTo>
                <a:pt x="1303489" y="1467548"/>
                <a:pt x="1326261" y="1456656"/>
                <a:pt x="1279524" y="1472236"/>
              </a:cubicBezTo>
              <a:cubicBezTo>
                <a:pt x="1249233" y="1482333"/>
                <a:pt x="1234368" y="1517391"/>
                <a:pt x="1211790" y="1539969"/>
              </a:cubicBezTo>
              <a:cubicBezTo>
                <a:pt x="1114730" y="1475260"/>
                <a:pt x="1228957" y="1561425"/>
                <a:pt x="1166635" y="1483524"/>
              </a:cubicBezTo>
              <a:cubicBezTo>
                <a:pt x="1158159" y="1472930"/>
                <a:pt x="1144057" y="1468473"/>
                <a:pt x="1132768" y="1460947"/>
              </a:cubicBezTo>
              <a:cubicBezTo>
                <a:pt x="1121479" y="1468473"/>
                <a:pt x="1111036" y="1477456"/>
                <a:pt x="1098901" y="1483524"/>
              </a:cubicBezTo>
              <a:cubicBezTo>
                <a:pt x="1088258" y="1488845"/>
                <a:pt x="1075366" y="1488909"/>
                <a:pt x="1065035" y="1494813"/>
              </a:cubicBezTo>
              <a:cubicBezTo>
                <a:pt x="1048699" y="1504148"/>
                <a:pt x="1035189" y="1517744"/>
                <a:pt x="1019879" y="1528680"/>
              </a:cubicBezTo>
              <a:cubicBezTo>
                <a:pt x="982645" y="1555276"/>
                <a:pt x="984957" y="1551786"/>
                <a:pt x="940857" y="1573836"/>
              </a:cubicBezTo>
              <a:cubicBezTo>
                <a:pt x="913851" y="1555832"/>
                <a:pt x="892880" y="1545049"/>
                <a:pt x="873124" y="1517391"/>
              </a:cubicBezTo>
              <a:cubicBezTo>
                <a:pt x="829532" y="1456362"/>
                <a:pt x="877607" y="1481256"/>
                <a:pt x="816679" y="1460947"/>
              </a:cubicBezTo>
              <a:cubicBezTo>
                <a:pt x="778687" y="1473611"/>
                <a:pt x="776713" y="1472496"/>
                <a:pt x="737657" y="1494813"/>
              </a:cubicBezTo>
              <a:cubicBezTo>
                <a:pt x="676378" y="1529829"/>
                <a:pt x="732019" y="1507981"/>
                <a:pt x="669924" y="1528680"/>
              </a:cubicBezTo>
              <a:cubicBezTo>
                <a:pt x="658635" y="1521154"/>
                <a:pt x="645651" y="1515696"/>
                <a:pt x="636057" y="1506102"/>
              </a:cubicBezTo>
              <a:cubicBezTo>
                <a:pt x="613995" y="1484040"/>
                <a:pt x="616210" y="1447266"/>
                <a:pt x="568324" y="1460947"/>
              </a:cubicBezTo>
              <a:cubicBezTo>
                <a:pt x="552973" y="1465333"/>
                <a:pt x="545746" y="1483524"/>
                <a:pt x="534457" y="1494813"/>
              </a:cubicBezTo>
              <a:cubicBezTo>
                <a:pt x="519405" y="1498576"/>
                <a:pt x="504660" y="1508296"/>
                <a:pt x="489301" y="1506102"/>
              </a:cubicBezTo>
              <a:cubicBezTo>
                <a:pt x="470967" y="1503483"/>
                <a:pt x="431121" y="1459211"/>
                <a:pt x="421568" y="1449658"/>
              </a:cubicBezTo>
              <a:cubicBezTo>
                <a:pt x="410279" y="1453421"/>
                <a:pt x="396115" y="1452533"/>
                <a:pt x="387701" y="1460947"/>
              </a:cubicBezTo>
              <a:cubicBezTo>
                <a:pt x="327494" y="1521154"/>
                <a:pt x="432860" y="1475997"/>
                <a:pt x="342546" y="1506102"/>
              </a:cubicBezTo>
              <a:cubicBezTo>
                <a:pt x="335020" y="1494813"/>
                <a:pt x="332565" y="1477275"/>
                <a:pt x="319968" y="1472236"/>
              </a:cubicBezTo>
              <a:cubicBezTo>
                <a:pt x="308920" y="1467817"/>
                <a:pt x="297038" y="1478837"/>
                <a:pt x="286101" y="1483524"/>
              </a:cubicBezTo>
              <a:cubicBezTo>
                <a:pt x="270633" y="1490153"/>
                <a:pt x="255998" y="1498576"/>
                <a:pt x="240946" y="1506102"/>
              </a:cubicBezTo>
              <a:cubicBezTo>
                <a:pt x="229657" y="1498576"/>
                <a:pt x="217502" y="1492210"/>
                <a:pt x="207079" y="1483524"/>
              </a:cubicBezTo>
              <a:cubicBezTo>
                <a:pt x="194815" y="1473304"/>
                <a:pt x="188358" y="1454706"/>
                <a:pt x="173213" y="1449658"/>
              </a:cubicBezTo>
              <a:cubicBezTo>
                <a:pt x="157634" y="1444465"/>
                <a:pt x="113720" y="1478030"/>
                <a:pt x="105479" y="1483524"/>
              </a:cubicBezTo>
              <a:cubicBezTo>
                <a:pt x="79138" y="1487287"/>
                <a:pt x="52933" y="1497460"/>
                <a:pt x="26457" y="1494813"/>
              </a:cubicBezTo>
              <a:cubicBezTo>
                <a:pt x="19707" y="1494138"/>
                <a:pt x="14358" y="1489830"/>
                <a:pt x="9138" y="1485023"/>
              </a:cubicBezTo>
              <a:lnTo>
                <a:pt x="0" y="1477962"/>
              </a:lnTo>
              <a:close/>
            </a:path>
          </a:pathLst>
        </a:custGeom>
        <a:effectLst>
          <a:outerShdw blurRad="50800" dist="38100" dir="2700000" algn="tl" rotWithShape="0">
            <a:prstClr val="black">
              <a:alpha val="40000"/>
            </a:prst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304800</xdr:colOff>
      <xdr:row>8</xdr:row>
      <xdr:rowOff>66675</xdr:rowOff>
    </xdr:from>
    <xdr:to>
      <xdr:col>6</xdr:col>
      <xdr:colOff>428625</xdr:colOff>
      <xdr:row>17</xdr:row>
      <xdr:rowOff>171450</xdr:rowOff>
    </xdr:to>
    <xdr:grpSp>
      <xdr:nvGrpSpPr>
        <xdr:cNvPr id="4" name="Group 3">
          <a:extLst>
            <a:ext uri="{FF2B5EF4-FFF2-40B4-BE49-F238E27FC236}">
              <a16:creationId xmlns:a16="http://schemas.microsoft.com/office/drawing/2014/main" id="{C749DFA5-A2EA-4ACA-ADE2-BB3B3F80A068}"/>
            </a:ext>
          </a:extLst>
        </xdr:cNvPr>
        <xdr:cNvGrpSpPr/>
      </xdr:nvGrpSpPr>
      <xdr:grpSpPr>
        <a:xfrm>
          <a:off x="304800" y="1622425"/>
          <a:ext cx="3838575" cy="1762125"/>
          <a:chOff x="304800" y="1400175"/>
          <a:chExt cx="3781425" cy="1819275"/>
        </a:xfrm>
      </xdr:grpSpPr>
      <xdr:sp macro="" textlink="">
        <xdr:nvSpPr>
          <xdr:cNvPr id="3" name="Rectangle 2">
            <a:extLst>
              <a:ext uri="{FF2B5EF4-FFF2-40B4-BE49-F238E27FC236}">
                <a16:creationId xmlns:a16="http://schemas.microsoft.com/office/drawing/2014/main" id="{4D446FC4-87AC-49A2-8E4B-4A5FDC60F1F5}"/>
              </a:ext>
            </a:extLst>
          </xdr:cNvPr>
          <xdr:cNvSpPr/>
        </xdr:nvSpPr>
        <xdr:spPr>
          <a:xfrm>
            <a:off x="304800" y="1400175"/>
            <a:ext cx="3781425" cy="1819275"/>
          </a:xfrm>
          <a:prstGeom prst="rect">
            <a:avLst/>
          </a:prstGeom>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2" name="Picture 1">
            <a:extLst>
              <a:ext uri="{FF2B5EF4-FFF2-40B4-BE49-F238E27FC236}">
                <a16:creationId xmlns:a16="http://schemas.microsoft.com/office/drawing/2014/main" id="{55AE6E99-D3C2-40A5-BA4D-8C7665009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438275"/>
            <a:ext cx="3676650" cy="17240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68263</xdr:colOff>
      <xdr:row>10</xdr:row>
      <xdr:rowOff>152400</xdr:rowOff>
    </xdr:from>
    <xdr:to>
      <xdr:col>9</xdr:col>
      <xdr:colOff>219075</xdr:colOff>
      <xdr:row>15</xdr:row>
      <xdr:rowOff>76200</xdr:rowOff>
    </xdr:to>
    <xdr:sp macro="" textlink="">
      <xdr:nvSpPr>
        <xdr:cNvPr id="9" name="Arrow: Right 8">
          <a:extLst>
            <a:ext uri="{FF2B5EF4-FFF2-40B4-BE49-F238E27FC236}">
              <a16:creationId xmlns:a16="http://schemas.microsoft.com/office/drawing/2014/main" id="{892EBD96-C0E3-49AC-89DC-E9560FC4EF40}"/>
            </a:ext>
          </a:extLst>
        </xdr:cNvPr>
        <xdr:cNvSpPr/>
      </xdr:nvSpPr>
      <xdr:spPr>
        <a:xfrm>
          <a:off x="4291013" y="2076450"/>
          <a:ext cx="1357312" cy="844550"/>
        </a:xfrm>
        <a:prstGeom prst="rightArrow">
          <a:avLst>
            <a:gd name="adj1" fmla="val 50000"/>
            <a:gd name="adj2" fmla="val 481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Get &amp; Transform</a:t>
          </a:r>
        </a:p>
      </xdr:txBody>
    </xdr:sp>
    <xdr:clientData/>
  </xdr:twoCellAnchor>
  <xdr:twoCellAnchor editAs="oneCell">
    <xdr:from>
      <xdr:col>9</xdr:col>
      <xdr:colOff>469900</xdr:colOff>
      <xdr:row>9</xdr:row>
      <xdr:rowOff>6350</xdr:rowOff>
    </xdr:from>
    <xdr:to>
      <xdr:col>14</xdr:col>
      <xdr:colOff>409199</xdr:colOff>
      <xdr:row>18</xdr:row>
      <xdr:rowOff>30469</xdr:rowOff>
    </xdr:to>
    <xdr:pic>
      <xdr:nvPicPr>
        <xdr:cNvPr id="10" name="Picture 9">
          <a:extLst>
            <a:ext uri="{FF2B5EF4-FFF2-40B4-BE49-F238E27FC236}">
              <a16:creationId xmlns:a16="http://schemas.microsoft.com/office/drawing/2014/main" id="{863C8CED-EE6F-4E20-8C65-97F068259F13}"/>
            </a:ext>
          </a:extLst>
        </xdr:cNvPr>
        <xdr:cNvPicPr>
          <a:picLocks noChangeAspect="1"/>
        </xdr:cNvPicPr>
      </xdr:nvPicPr>
      <xdr:blipFill>
        <a:blip xmlns:r="http://schemas.openxmlformats.org/officeDocument/2006/relationships" r:embed="rId2"/>
        <a:srcRect b="9571"/>
        <a:stretch>
          <a:fillRect/>
        </a:stretch>
      </xdr:blipFill>
      <xdr:spPr>
        <a:xfrm>
          <a:off x="5956300" y="1746250"/>
          <a:ext cx="2987299" cy="1681469"/>
        </a:xfrm>
        <a:custGeom>
          <a:avLst/>
          <a:gdLst>
            <a:gd name="connsiteX0" fmla="*/ 0 w 2987299"/>
            <a:gd name="connsiteY0" fmla="*/ 0 h 1681469"/>
            <a:gd name="connsiteX1" fmla="*/ 2987299 w 2987299"/>
            <a:gd name="connsiteY1" fmla="*/ 0 h 1681469"/>
            <a:gd name="connsiteX2" fmla="*/ 2987299 w 2987299"/>
            <a:gd name="connsiteY2" fmla="*/ 1515817 h 1681469"/>
            <a:gd name="connsiteX3" fmla="*/ 2984044 w 2987299"/>
            <a:gd name="connsiteY3" fmla="*/ 1518784 h 1681469"/>
            <a:gd name="connsiteX4" fmla="*/ 2961604 w 2987299"/>
            <a:gd name="connsiteY4" fmla="*/ 1535614 h 1681469"/>
            <a:gd name="connsiteX5" fmla="*/ 2939165 w 2987299"/>
            <a:gd name="connsiteY5" fmla="*/ 1569273 h 1681469"/>
            <a:gd name="connsiteX6" fmla="*/ 2922336 w 2987299"/>
            <a:gd name="connsiteY6" fmla="*/ 1591712 h 1681469"/>
            <a:gd name="connsiteX7" fmla="*/ 2911116 w 2987299"/>
            <a:gd name="connsiteY7" fmla="*/ 1569273 h 1681469"/>
            <a:gd name="connsiteX8" fmla="*/ 2899896 w 2987299"/>
            <a:gd name="connsiteY8" fmla="*/ 1530004 h 1681469"/>
            <a:gd name="connsiteX9" fmla="*/ 2888677 w 2987299"/>
            <a:gd name="connsiteY9" fmla="*/ 1513174 h 1681469"/>
            <a:gd name="connsiteX10" fmla="*/ 2855018 w 2987299"/>
            <a:gd name="connsiteY10" fmla="*/ 1546833 h 1681469"/>
            <a:gd name="connsiteX11" fmla="*/ 2821359 w 2987299"/>
            <a:gd name="connsiteY11" fmla="*/ 1569273 h 1681469"/>
            <a:gd name="connsiteX12" fmla="*/ 2804530 w 2987299"/>
            <a:gd name="connsiteY12" fmla="*/ 1558053 h 1681469"/>
            <a:gd name="connsiteX13" fmla="*/ 2798920 w 2987299"/>
            <a:gd name="connsiteY13" fmla="*/ 1541224 h 1681469"/>
            <a:gd name="connsiteX14" fmla="*/ 2787700 w 2987299"/>
            <a:gd name="connsiteY14" fmla="*/ 1524394 h 1681469"/>
            <a:gd name="connsiteX15" fmla="*/ 2782090 w 2987299"/>
            <a:gd name="connsiteY15" fmla="*/ 1507565 h 1681469"/>
            <a:gd name="connsiteX16" fmla="*/ 2765261 w 2987299"/>
            <a:gd name="connsiteY16" fmla="*/ 1501955 h 1681469"/>
            <a:gd name="connsiteX17" fmla="*/ 2754041 w 2987299"/>
            <a:gd name="connsiteY17" fmla="*/ 1518784 h 1681469"/>
            <a:gd name="connsiteX18" fmla="*/ 2737212 w 2987299"/>
            <a:gd name="connsiteY18" fmla="*/ 1530004 h 1681469"/>
            <a:gd name="connsiteX19" fmla="*/ 2725992 w 2987299"/>
            <a:gd name="connsiteY19" fmla="*/ 1546833 h 1681469"/>
            <a:gd name="connsiteX20" fmla="*/ 2703553 w 2987299"/>
            <a:gd name="connsiteY20" fmla="*/ 1569273 h 1681469"/>
            <a:gd name="connsiteX21" fmla="*/ 2692333 w 2987299"/>
            <a:gd name="connsiteY21" fmla="*/ 1586102 h 1681469"/>
            <a:gd name="connsiteX22" fmla="*/ 2664284 w 2987299"/>
            <a:gd name="connsiteY22" fmla="*/ 1630981 h 1681469"/>
            <a:gd name="connsiteX23" fmla="*/ 2625015 w 2987299"/>
            <a:gd name="connsiteY23" fmla="*/ 1681469 h 1681469"/>
            <a:gd name="connsiteX24" fmla="*/ 2613796 w 2987299"/>
            <a:gd name="connsiteY24" fmla="*/ 1664639 h 1681469"/>
            <a:gd name="connsiteX25" fmla="*/ 2608186 w 2987299"/>
            <a:gd name="connsiteY25" fmla="*/ 1647810 h 1681469"/>
            <a:gd name="connsiteX26" fmla="*/ 2596966 w 2987299"/>
            <a:gd name="connsiteY26" fmla="*/ 1602932 h 1681469"/>
            <a:gd name="connsiteX27" fmla="*/ 2580137 w 2987299"/>
            <a:gd name="connsiteY27" fmla="*/ 1563663 h 1681469"/>
            <a:gd name="connsiteX28" fmla="*/ 2574527 w 2987299"/>
            <a:gd name="connsiteY28" fmla="*/ 1541224 h 1681469"/>
            <a:gd name="connsiteX29" fmla="*/ 2557698 w 2987299"/>
            <a:gd name="connsiteY29" fmla="*/ 1513174 h 1681469"/>
            <a:gd name="connsiteX30" fmla="*/ 2546478 w 2987299"/>
            <a:gd name="connsiteY30" fmla="*/ 1490735 h 1681469"/>
            <a:gd name="connsiteX31" fmla="*/ 2518429 w 2987299"/>
            <a:gd name="connsiteY31" fmla="*/ 1518784 h 1681469"/>
            <a:gd name="connsiteX32" fmla="*/ 2484770 w 2987299"/>
            <a:gd name="connsiteY32" fmla="*/ 1546833 h 1681469"/>
            <a:gd name="connsiteX33" fmla="*/ 2456721 w 2987299"/>
            <a:gd name="connsiteY33" fmla="*/ 1586102 h 1681469"/>
            <a:gd name="connsiteX34" fmla="*/ 2434282 w 2987299"/>
            <a:gd name="connsiteY34" fmla="*/ 1597322 h 1681469"/>
            <a:gd name="connsiteX35" fmla="*/ 2411842 w 2987299"/>
            <a:gd name="connsiteY35" fmla="*/ 1563663 h 1681469"/>
            <a:gd name="connsiteX36" fmla="*/ 2400623 w 2987299"/>
            <a:gd name="connsiteY36" fmla="*/ 1530004 h 1681469"/>
            <a:gd name="connsiteX37" fmla="*/ 2378184 w 2987299"/>
            <a:gd name="connsiteY37" fmla="*/ 1490735 h 1681469"/>
            <a:gd name="connsiteX38" fmla="*/ 2372574 w 2987299"/>
            <a:gd name="connsiteY38" fmla="*/ 1468296 h 1681469"/>
            <a:gd name="connsiteX39" fmla="*/ 2350134 w 2987299"/>
            <a:gd name="connsiteY39" fmla="*/ 1457076 h 1681469"/>
            <a:gd name="connsiteX40" fmla="*/ 2333305 w 2987299"/>
            <a:gd name="connsiteY40" fmla="*/ 1468296 h 1681469"/>
            <a:gd name="connsiteX41" fmla="*/ 2294036 w 2987299"/>
            <a:gd name="connsiteY41" fmla="*/ 1513174 h 1681469"/>
            <a:gd name="connsiteX42" fmla="*/ 2288427 w 2987299"/>
            <a:gd name="connsiteY42" fmla="*/ 1530004 h 1681469"/>
            <a:gd name="connsiteX43" fmla="*/ 2277207 w 2987299"/>
            <a:gd name="connsiteY43" fmla="*/ 1546833 h 1681469"/>
            <a:gd name="connsiteX44" fmla="*/ 2249158 w 2987299"/>
            <a:gd name="connsiteY44" fmla="*/ 1558053 h 1681469"/>
            <a:gd name="connsiteX45" fmla="*/ 2243548 w 2987299"/>
            <a:gd name="connsiteY45" fmla="*/ 1541224 h 1681469"/>
            <a:gd name="connsiteX46" fmla="*/ 2237938 w 2987299"/>
            <a:gd name="connsiteY46" fmla="*/ 1518784 h 1681469"/>
            <a:gd name="connsiteX47" fmla="*/ 2221109 w 2987299"/>
            <a:gd name="connsiteY47" fmla="*/ 1490735 h 1681469"/>
            <a:gd name="connsiteX48" fmla="*/ 2209889 w 2987299"/>
            <a:gd name="connsiteY48" fmla="*/ 1457076 h 1681469"/>
            <a:gd name="connsiteX49" fmla="*/ 2198669 w 2987299"/>
            <a:gd name="connsiteY49" fmla="*/ 1434637 h 1681469"/>
            <a:gd name="connsiteX50" fmla="*/ 2181840 w 2987299"/>
            <a:gd name="connsiteY50" fmla="*/ 1400978 h 1681469"/>
            <a:gd name="connsiteX51" fmla="*/ 2142571 w 2987299"/>
            <a:gd name="connsiteY51" fmla="*/ 1445857 h 1681469"/>
            <a:gd name="connsiteX52" fmla="*/ 2120132 w 2987299"/>
            <a:gd name="connsiteY52" fmla="*/ 1468296 h 1681469"/>
            <a:gd name="connsiteX53" fmla="*/ 2097693 w 2987299"/>
            <a:gd name="connsiteY53" fmla="*/ 1501955 h 1681469"/>
            <a:gd name="connsiteX54" fmla="*/ 2075254 w 2987299"/>
            <a:gd name="connsiteY54" fmla="*/ 1535614 h 1681469"/>
            <a:gd name="connsiteX55" fmla="*/ 2047204 w 2987299"/>
            <a:gd name="connsiteY55" fmla="*/ 1569273 h 1681469"/>
            <a:gd name="connsiteX56" fmla="*/ 2024765 w 2987299"/>
            <a:gd name="connsiteY56" fmla="*/ 1597322 h 1681469"/>
            <a:gd name="connsiteX57" fmla="*/ 1991106 w 2987299"/>
            <a:gd name="connsiteY57" fmla="*/ 1636590 h 1681469"/>
            <a:gd name="connsiteX58" fmla="*/ 1974277 w 2987299"/>
            <a:gd name="connsiteY58" fmla="*/ 1602932 h 1681469"/>
            <a:gd name="connsiteX59" fmla="*/ 1951838 w 2987299"/>
            <a:gd name="connsiteY59" fmla="*/ 1563663 h 1681469"/>
            <a:gd name="connsiteX60" fmla="*/ 1929398 w 2987299"/>
            <a:gd name="connsiteY60" fmla="*/ 1530004 h 1681469"/>
            <a:gd name="connsiteX61" fmla="*/ 1890130 w 2987299"/>
            <a:gd name="connsiteY61" fmla="*/ 1513174 h 1681469"/>
            <a:gd name="connsiteX62" fmla="*/ 1862081 w 2987299"/>
            <a:gd name="connsiteY62" fmla="*/ 1546833 h 1681469"/>
            <a:gd name="connsiteX63" fmla="*/ 1834031 w 2987299"/>
            <a:gd name="connsiteY63" fmla="*/ 1574882 h 1681469"/>
            <a:gd name="connsiteX64" fmla="*/ 1794763 w 2987299"/>
            <a:gd name="connsiteY64" fmla="*/ 1614151 h 1681469"/>
            <a:gd name="connsiteX65" fmla="*/ 1755494 w 2987299"/>
            <a:gd name="connsiteY65" fmla="*/ 1670249 h 1681469"/>
            <a:gd name="connsiteX66" fmla="*/ 1744274 w 2987299"/>
            <a:gd name="connsiteY66" fmla="*/ 1653420 h 1681469"/>
            <a:gd name="connsiteX67" fmla="*/ 1710615 w 2987299"/>
            <a:gd name="connsiteY67" fmla="*/ 1608541 h 1681469"/>
            <a:gd name="connsiteX68" fmla="*/ 1693786 w 2987299"/>
            <a:gd name="connsiteY68" fmla="*/ 1563663 h 1681469"/>
            <a:gd name="connsiteX69" fmla="*/ 1676957 w 2987299"/>
            <a:gd name="connsiteY69" fmla="*/ 1552443 h 1681469"/>
            <a:gd name="connsiteX70" fmla="*/ 1665737 w 2987299"/>
            <a:gd name="connsiteY70" fmla="*/ 1530004 h 1681469"/>
            <a:gd name="connsiteX71" fmla="*/ 1648908 w 2987299"/>
            <a:gd name="connsiteY71" fmla="*/ 1513174 h 1681469"/>
            <a:gd name="connsiteX72" fmla="*/ 1620858 w 2987299"/>
            <a:gd name="connsiteY72" fmla="*/ 1541224 h 1681469"/>
            <a:gd name="connsiteX73" fmla="*/ 1587200 w 2987299"/>
            <a:gd name="connsiteY73" fmla="*/ 1574882 h 1681469"/>
            <a:gd name="connsiteX74" fmla="*/ 1559150 w 2987299"/>
            <a:gd name="connsiteY74" fmla="*/ 1636590 h 1681469"/>
            <a:gd name="connsiteX75" fmla="*/ 1542321 w 2987299"/>
            <a:gd name="connsiteY75" fmla="*/ 1653420 h 1681469"/>
            <a:gd name="connsiteX76" fmla="*/ 1531101 w 2987299"/>
            <a:gd name="connsiteY76" fmla="*/ 1625371 h 1681469"/>
            <a:gd name="connsiteX77" fmla="*/ 1519882 w 2987299"/>
            <a:gd name="connsiteY77" fmla="*/ 1608541 h 1681469"/>
            <a:gd name="connsiteX78" fmla="*/ 1514272 w 2987299"/>
            <a:gd name="connsiteY78" fmla="*/ 1586102 h 1681469"/>
            <a:gd name="connsiteX79" fmla="*/ 1497442 w 2987299"/>
            <a:gd name="connsiteY79" fmla="*/ 1552443 h 1681469"/>
            <a:gd name="connsiteX80" fmla="*/ 1475003 w 2987299"/>
            <a:gd name="connsiteY80" fmla="*/ 1518784 h 1681469"/>
            <a:gd name="connsiteX81" fmla="*/ 1469393 w 2987299"/>
            <a:gd name="connsiteY81" fmla="*/ 1496345 h 1681469"/>
            <a:gd name="connsiteX82" fmla="*/ 1446954 w 2987299"/>
            <a:gd name="connsiteY82" fmla="*/ 1445857 h 1681469"/>
            <a:gd name="connsiteX83" fmla="*/ 1424515 w 2987299"/>
            <a:gd name="connsiteY83" fmla="*/ 1389759 h 1681469"/>
            <a:gd name="connsiteX84" fmla="*/ 1407685 w 2987299"/>
            <a:gd name="connsiteY84" fmla="*/ 1395368 h 1681469"/>
            <a:gd name="connsiteX85" fmla="*/ 1396466 w 2987299"/>
            <a:gd name="connsiteY85" fmla="*/ 1412198 h 1681469"/>
            <a:gd name="connsiteX86" fmla="*/ 1368417 w 2987299"/>
            <a:gd name="connsiteY86" fmla="*/ 1457076 h 1681469"/>
            <a:gd name="connsiteX87" fmla="*/ 1345977 w 2987299"/>
            <a:gd name="connsiteY87" fmla="*/ 1479516 h 1681469"/>
            <a:gd name="connsiteX88" fmla="*/ 1323538 w 2987299"/>
            <a:gd name="connsiteY88" fmla="*/ 1513174 h 1681469"/>
            <a:gd name="connsiteX89" fmla="*/ 1295489 w 2987299"/>
            <a:gd name="connsiteY89" fmla="*/ 1563663 h 1681469"/>
            <a:gd name="connsiteX90" fmla="*/ 1284269 w 2987299"/>
            <a:gd name="connsiteY90" fmla="*/ 1580492 h 1681469"/>
            <a:gd name="connsiteX91" fmla="*/ 1245001 w 2987299"/>
            <a:gd name="connsiteY91" fmla="*/ 1642200 h 1681469"/>
            <a:gd name="connsiteX92" fmla="*/ 1233781 w 2987299"/>
            <a:gd name="connsiteY92" fmla="*/ 1625371 h 1681469"/>
            <a:gd name="connsiteX93" fmla="*/ 1228171 w 2987299"/>
            <a:gd name="connsiteY93" fmla="*/ 1608541 h 1681469"/>
            <a:gd name="connsiteX94" fmla="*/ 1216952 w 2987299"/>
            <a:gd name="connsiteY94" fmla="*/ 1552443 h 1681469"/>
            <a:gd name="connsiteX95" fmla="*/ 1211342 w 2987299"/>
            <a:gd name="connsiteY95" fmla="*/ 1535614 h 1681469"/>
            <a:gd name="connsiteX96" fmla="*/ 1194512 w 2987299"/>
            <a:gd name="connsiteY96" fmla="*/ 1485125 h 1681469"/>
            <a:gd name="connsiteX97" fmla="*/ 1177683 w 2987299"/>
            <a:gd name="connsiteY97" fmla="*/ 1473906 h 1681469"/>
            <a:gd name="connsiteX98" fmla="*/ 1144024 w 2987299"/>
            <a:gd name="connsiteY98" fmla="*/ 1496345 h 1681469"/>
            <a:gd name="connsiteX99" fmla="*/ 1127195 w 2987299"/>
            <a:gd name="connsiteY99" fmla="*/ 1501955 h 1681469"/>
            <a:gd name="connsiteX100" fmla="*/ 1104755 w 2987299"/>
            <a:gd name="connsiteY100" fmla="*/ 1524394 h 1681469"/>
            <a:gd name="connsiteX101" fmla="*/ 1059877 w 2987299"/>
            <a:gd name="connsiteY101" fmla="*/ 1552443 h 1681469"/>
            <a:gd name="connsiteX102" fmla="*/ 1009388 w 2987299"/>
            <a:gd name="connsiteY102" fmla="*/ 1586102 h 1681469"/>
            <a:gd name="connsiteX103" fmla="*/ 986949 w 2987299"/>
            <a:gd name="connsiteY103" fmla="*/ 1591712 h 1681469"/>
            <a:gd name="connsiteX104" fmla="*/ 970120 w 2987299"/>
            <a:gd name="connsiteY104" fmla="*/ 1580492 h 1681469"/>
            <a:gd name="connsiteX105" fmla="*/ 964510 w 2987299"/>
            <a:gd name="connsiteY105" fmla="*/ 1563663 h 1681469"/>
            <a:gd name="connsiteX106" fmla="*/ 947681 w 2987299"/>
            <a:gd name="connsiteY106" fmla="*/ 1530004 h 1681469"/>
            <a:gd name="connsiteX107" fmla="*/ 919631 w 2987299"/>
            <a:gd name="connsiteY107" fmla="*/ 1490735 h 1681469"/>
            <a:gd name="connsiteX108" fmla="*/ 902802 w 2987299"/>
            <a:gd name="connsiteY108" fmla="*/ 1473906 h 1681469"/>
            <a:gd name="connsiteX109" fmla="*/ 897192 w 2987299"/>
            <a:gd name="connsiteY109" fmla="*/ 1457076 h 1681469"/>
            <a:gd name="connsiteX110" fmla="*/ 885973 w 2987299"/>
            <a:gd name="connsiteY110" fmla="*/ 1440247 h 1681469"/>
            <a:gd name="connsiteX111" fmla="*/ 869143 w 2987299"/>
            <a:gd name="connsiteY111" fmla="*/ 1457076 h 1681469"/>
            <a:gd name="connsiteX112" fmla="*/ 857923 w 2987299"/>
            <a:gd name="connsiteY112" fmla="*/ 1479516 h 1681469"/>
            <a:gd name="connsiteX113" fmla="*/ 829874 w 2987299"/>
            <a:gd name="connsiteY113" fmla="*/ 1518784 h 1681469"/>
            <a:gd name="connsiteX114" fmla="*/ 796215 w 2987299"/>
            <a:gd name="connsiteY114" fmla="*/ 1574882 h 1681469"/>
            <a:gd name="connsiteX115" fmla="*/ 784996 w 2987299"/>
            <a:gd name="connsiteY115" fmla="*/ 1591712 h 1681469"/>
            <a:gd name="connsiteX116" fmla="*/ 768166 w 2987299"/>
            <a:gd name="connsiteY116" fmla="*/ 1597322 h 1681469"/>
            <a:gd name="connsiteX117" fmla="*/ 762557 w 2987299"/>
            <a:gd name="connsiteY117" fmla="*/ 1574882 h 1681469"/>
            <a:gd name="connsiteX118" fmla="*/ 740117 w 2987299"/>
            <a:gd name="connsiteY118" fmla="*/ 1513174 h 1681469"/>
            <a:gd name="connsiteX119" fmla="*/ 734508 w 2987299"/>
            <a:gd name="connsiteY119" fmla="*/ 1490735 h 1681469"/>
            <a:gd name="connsiteX120" fmla="*/ 717678 w 2987299"/>
            <a:gd name="connsiteY120" fmla="*/ 1485125 h 1681469"/>
            <a:gd name="connsiteX121" fmla="*/ 678409 w 2987299"/>
            <a:gd name="connsiteY121" fmla="*/ 1507565 h 1681469"/>
            <a:gd name="connsiteX122" fmla="*/ 655970 w 2987299"/>
            <a:gd name="connsiteY122" fmla="*/ 1524394 h 1681469"/>
            <a:gd name="connsiteX123" fmla="*/ 605482 w 2987299"/>
            <a:gd name="connsiteY123" fmla="*/ 1563663 h 1681469"/>
            <a:gd name="connsiteX124" fmla="*/ 583042 w 2987299"/>
            <a:gd name="connsiteY124" fmla="*/ 1574882 h 1681469"/>
            <a:gd name="connsiteX125" fmla="*/ 566213 w 2987299"/>
            <a:gd name="connsiteY125" fmla="*/ 1591712 h 1681469"/>
            <a:gd name="connsiteX126" fmla="*/ 538164 w 2987299"/>
            <a:gd name="connsiteY126" fmla="*/ 1597322 h 1681469"/>
            <a:gd name="connsiteX127" fmla="*/ 526944 w 2987299"/>
            <a:gd name="connsiteY127" fmla="*/ 1580492 h 1681469"/>
            <a:gd name="connsiteX128" fmla="*/ 521334 w 2987299"/>
            <a:gd name="connsiteY128" fmla="*/ 1563663 h 1681469"/>
            <a:gd name="connsiteX129" fmla="*/ 510115 w 2987299"/>
            <a:gd name="connsiteY129" fmla="*/ 1541224 h 1681469"/>
            <a:gd name="connsiteX130" fmla="*/ 470846 w 2987299"/>
            <a:gd name="connsiteY130" fmla="*/ 1485125 h 1681469"/>
            <a:gd name="connsiteX131" fmla="*/ 459627 w 2987299"/>
            <a:gd name="connsiteY131" fmla="*/ 1462686 h 1681469"/>
            <a:gd name="connsiteX132" fmla="*/ 448407 w 2987299"/>
            <a:gd name="connsiteY132" fmla="*/ 1445857 h 1681469"/>
            <a:gd name="connsiteX133" fmla="*/ 431577 w 2987299"/>
            <a:gd name="connsiteY133" fmla="*/ 1479516 h 1681469"/>
            <a:gd name="connsiteX134" fmla="*/ 397919 w 2987299"/>
            <a:gd name="connsiteY134" fmla="*/ 1524394 h 1681469"/>
            <a:gd name="connsiteX135" fmla="*/ 364260 w 2987299"/>
            <a:gd name="connsiteY135" fmla="*/ 1552443 h 1681469"/>
            <a:gd name="connsiteX136" fmla="*/ 347430 w 2987299"/>
            <a:gd name="connsiteY136" fmla="*/ 1574882 h 1681469"/>
            <a:gd name="connsiteX137" fmla="*/ 313771 w 2987299"/>
            <a:gd name="connsiteY137" fmla="*/ 1586102 h 1681469"/>
            <a:gd name="connsiteX138" fmla="*/ 302552 w 2987299"/>
            <a:gd name="connsiteY138" fmla="*/ 1552443 h 1681469"/>
            <a:gd name="connsiteX139" fmla="*/ 285722 w 2987299"/>
            <a:gd name="connsiteY139" fmla="*/ 1518784 h 1681469"/>
            <a:gd name="connsiteX140" fmla="*/ 268893 w 2987299"/>
            <a:gd name="connsiteY140" fmla="*/ 1485125 h 1681469"/>
            <a:gd name="connsiteX141" fmla="*/ 252063 w 2987299"/>
            <a:gd name="connsiteY141" fmla="*/ 1490735 h 1681469"/>
            <a:gd name="connsiteX142" fmla="*/ 235234 w 2987299"/>
            <a:gd name="connsiteY142" fmla="*/ 1501955 h 1681469"/>
            <a:gd name="connsiteX143" fmla="*/ 190355 w 2987299"/>
            <a:gd name="connsiteY143" fmla="*/ 1535614 h 1681469"/>
            <a:gd name="connsiteX144" fmla="*/ 173526 w 2987299"/>
            <a:gd name="connsiteY144" fmla="*/ 1558053 h 1681469"/>
            <a:gd name="connsiteX145" fmla="*/ 134257 w 2987299"/>
            <a:gd name="connsiteY145" fmla="*/ 1580492 h 1681469"/>
            <a:gd name="connsiteX146" fmla="*/ 100598 w 2987299"/>
            <a:gd name="connsiteY146" fmla="*/ 1569273 h 1681469"/>
            <a:gd name="connsiteX147" fmla="*/ 89379 w 2987299"/>
            <a:gd name="connsiteY147" fmla="*/ 1552443 h 1681469"/>
            <a:gd name="connsiteX148" fmla="*/ 83769 w 2987299"/>
            <a:gd name="connsiteY148" fmla="*/ 1535614 h 1681469"/>
            <a:gd name="connsiteX149" fmla="*/ 66939 w 2987299"/>
            <a:gd name="connsiteY149" fmla="*/ 1485125 h 1681469"/>
            <a:gd name="connsiteX150" fmla="*/ 50110 w 2987299"/>
            <a:gd name="connsiteY150" fmla="*/ 1479516 h 1681469"/>
            <a:gd name="connsiteX151" fmla="*/ 16451 w 2987299"/>
            <a:gd name="connsiteY151" fmla="*/ 1513174 h 1681469"/>
            <a:gd name="connsiteX152" fmla="*/ 0 w 2987299"/>
            <a:gd name="connsiteY152" fmla="*/ 1529626 h 1681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Lst>
          <a:rect l="l" t="t" r="r" b="b"/>
          <a:pathLst>
            <a:path w="2987299" h="1681469">
              <a:moveTo>
                <a:pt x="0" y="0"/>
              </a:moveTo>
              <a:lnTo>
                <a:pt x="2987299" y="0"/>
              </a:lnTo>
              <a:lnTo>
                <a:pt x="2987299" y="1515817"/>
              </a:lnTo>
              <a:lnTo>
                <a:pt x="2984044" y="1518784"/>
              </a:lnTo>
              <a:cubicBezTo>
                <a:pt x="2976945" y="1524869"/>
                <a:pt x="2969084" y="1530004"/>
                <a:pt x="2961604" y="1535614"/>
              </a:cubicBezTo>
              <a:cubicBezTo>
                <a:pt x="2950817" y="1543705"/>
                <a:pt x="2946898" y="1558226"/>
                <a:pt x="2939165" y="1569273"/>
              </a:cubicBezTo>
              <a:cubicBezTo>
                <a:pt x="2933803" y="1576932"/>
                <a:pt x="2927946" y="1584232"/>
                <a:pt x="2922336" y="1591712"/>
              </a:cubicBezTo>
              <a:cubicBezTo>
                <a:pt x="2918596" y="1584232"/>
                <a:pt x="2914052" y="1577103"/>
                <a:pt x="2911116" y="1569273"/>
              </a:cubicBezTo>
              <a:cubicBezTo>
                <a:pt x="2905721" y="1554886"/>
                <a:pt x="2906680" y="1543572"/>
                <a:pt x="2899896" y="1530004"/>
              </a:cubicBezTo>
              <a:cubicBezTo>
                <a:pt x="2896881" y="1523974"/>
                <a:pt x="2892417" y="1518784"/>
                <a:pt x="2888677" y="1513174"/>
              </a:cubicBezTo>
              <a:cubicBezTo>
                <a:pt x="2864068" y="1529580"/>
                <a:pt x="2875892" y="1519000"/>
                <a:pt x="2855018" y="1546833"/>
              </a:cubicBezTo>
              <a:cubicBezTo>
                <a:pt x="2846927" y="1557621"/>
                <a:pt x="2832579" y="1561793"/>
                <a:pt x="2821359" y="1569273"/>
              </a:cubicBezTo>
              <a:cubicBezTo>
                <a:pt x="2815749" y="1565533"/>
                <a:pt x="2808742" y="1563318"/>
                <a:pt x="2804530" y="1558053"/>
              </a:cubicBezTo>
              <a:cubicBezTo>
                <a:pt x="2800836" y="1553436"/>
                <a:pt x="2801565" y="1546513"/>
                <a:pt x="2798920" y="1541224"/>
              </a:cubicBezTo>
              <a:cubicBezTo>
                <a:pt x="2795905" y="1535193"/>
                <a:pt x="2790715" y="1530425"/>
                <a:pt x="2787700" y="1524394"/>
              </a:cubicBezTo>
              <a:cubicBezTo>
                <a:pt x="2785055" y="1519105"/>
                <a:pt x="2786271" y="1511746"/>
                <a:pt x="2782090" y="1507565"/>
              </a:cubicBezTo>
              <a:cubicBezTo>
                <a:pt x="2777909" y="1503384"/>
                <a:pt x="2770751" y="1499759"/>
                <a:pt x="2765261" y="1501955"/>
              </a:cubicBezTo>
              <a:cubicBezTo>
                <a:pt x="2759001" y="1504459"/>
                <a:pt x="2757781" y="1513174"/>
                <a:pt x="2754041" y="1518784"/>
              </a:cubicBezTo>
              <a:cubicBezTo>
                <a:pt x="2748431" y="1522524"/>
                <a:pt x="2741979" y="1525237"/>
                <a:pt x="2737212" y="1530004"/>
              </a:cubicBezTo>
              <a:cubicBezTo>
                <a:pt x="2732445" y="1534771"/>
                <a:pt x="2731257" y="1542621"/>
                <a:pt x="2725992" y="1546833"/>
              </a:cubicBezTo>
              <a:cubicBezTo>
                <a:pt x="2698794" y="1568592"/>
                <a:pt x="2715793" y="1532554"/>
                <a:pt x="2703553" y="1569273"/>
              </a:cubicBezTo>
              <a:cubicBezTo>
                <a:pt x="2703553" y="1569273"/>
                <a:pt x="2695953" y="1580414"/>
                <a:pt x="2692333" y="1586102"/>
              </a:cubicBezTo>
              <a:cubicBezTo>
                <a:pt x="2682862" y="1600985"/>
                <a:pt x="2673634" y="1616021"/>
                <a:pt x="2664284" y="1630981"/>
              </a:cubicBezTo>
              <a:cubicBezTo>
                <a:pt x="2631280" y="1683788"/>
                <a:pt x="2660512" y="1669637"/>
                <a:pt x="2625015" y="1681469"/>
              </a:cubicBezTo>
              <a:cubicBezTo>
                <a:pt x="2621275" y="1675859"/>
                <a:pt x="2616811" y="1670669"/>
                <a:pt x="2613796" y="1664639"/>
              </a:cubicBezTo>
              <a:cubicBezTo>
                <a:pt x="2611152" y="1659350"/>
                <a:pt x="2610056" y="1653420"/>
                <a:pt x="2608186" y="1647810"/>
              </a:cubicBezTo>
              <a:cubicBezTo>
                <a:pt x="2603310" y="1633182"/>
                <a:pt x="2601023" y="1617808"/>
                <a:pt x="2596966" y="1602932"/>
              </a:cubicBezTo>
              <a:cubicBezTo>
                <a:pt x="2587676" y="1568868"/>
                <a:pt x="2595468" y="1604544"/>
                <a:pt x="2580137" y="1563663"/>
              </a:cubicBezTo>
              <a:cubicBezTo>
                <a:pt x="2577430" y="1556444"/>
                <a:pt x="2576397" y="1548704"/>
                <a:pt x="2574527" y="1541224"/>
              </a:cubicBezTo>
              <a:cubicBezTo>
                <a:pt x="2568917" y="1531874"/>
                <a:pt x="2562993" y="1522706"/>
                <a:pt x="2557698" y="1513174"/>
              </a:cubicBezTo>
              <a:cubicBezTo>
                <a:pt x="2553637" y="1505864"/>
                <a:pt x="2554243" y="1493841"/>
                <a:pt x="2546478" y="1490735"/>
              </a:cubicBezTo>
              <a:cubicBezTo>
                <a:pt x="2536637" y="1486799"/>
                <a:pt x="2520791" y="1515241"/>
                <a:pt x="2518429" y="1518784"/>
              </a:cubicBezTo>
              <a:cubicBezTo>
                <a:pt x="2501884" y="1529815"/>
                <a:pt x="2498266" y="1530638"/>
                <a:pt x="2484770" y="1546833"/>
              </a:cubicBezTo>
              <a:cubicBezTo>
                <a:pt x="2474915" y="1558658"/>
                <a:pt x="2468510" y="1575997"/>
                <a:pt x="2456721" y="1586102"/>
              </a:cubicBezTo>
              <a:cubicBezTo>
                <a:pt x="2450372" y="1591544"/>
                <a:pt x="2441762" y="1593582"/>
                <a:pt x="2434282" y="1597322"/>
              </a:cubicBezTo>
              <a:cubicBezTo>
                <a:pt x="2434282" y="1597322"/>
                <a:pt x="2417872" y="1575724"/>
                <a:pt x="2411842" y="1563663"/>
              </a:cubicBezTo>
              <a:cubicBezTo>
                <a:pt x="2406553" y="1553085"/>
                <a:pt x="2404363" y="1541224"/>
                <a:pt x="2400623" y="1530004"/>
              </a:cubicBezTo>
              <a:cubicBezTo>
                <a:pt x="2391322" y="1516052"/>
                <a:pt x="2384285" y="1507005"/>
                <a:pt x="2378184" y="1490735"/>
              </a:cubicBezTo>
              <a:cubicBezTo>
                <a:pt x="2375477" y="1483516"/>
                <a:pt x="2377510" y="1474219"/>
                <a:pt x="2372574" y="1468296"/>
              </a:cubicBezTo>
              <a:cubicBezTo>
                <a:pt x="2367220" y="1461872"/>
                <a:pt x="2357614" y="1460816"/>
                <a:pt x="2350134" y="1457076"/>
              </a:cubicBezTo>
              <a:cubicBezTo>
                <a:pt x="2344524" y="1460816"/>
                <a:pt x="2338424" y="1463908"/>
                <a:pt x="2333305" y="1468296"/>
              </a:cubicBezTo>
              <a:cubicBezTo>
                <a:pt x="2321141" y="1478722"/>
                <a:pt x="2302287" y="1498735"/>
                <a:pt x="2294036" y="1513174"/>
              </a:cubicBezTo>
              <a:cubicBezTo>
                <a:pt x="2291102" y="1518308"/>
                <a:pt x="2291071" y="1524715"/>
                <a:pt x="2288427" y="1530004"/>
              </a:cubicBezTo>
              <a:cubicBezTo>
                <a:pt x="2285412" y="1536034"/>
                <a:pt x="2280947" y="1541223"/>
                <a:pt x="2277207" y="1546833"/>
              </a:cubicBezTo>
              <a:cubicBezTo>
                <a:pt x="2267857" y="1550573"/>
                <a:pt x="2259091" y="1559708"/>
                <a:pt x="2249158" y="1558053"/>
              </a:cubicBezTo>
              <a:cubicBezTo>
                <a:pt x="2243325" y="1557081"/>
                <a:pt x="2245173" y="1546910"/>
                <a:pt x="2243548" y="1541224"/>
              </a:cubicBezTo>
              <a:cubicBezTo>
                <a:pt x="2241430" y="1533810"/>
                <a:pt x="2239808" y="1526264"/>
                <a:pt x="2237938" y="1518784"/>
              </a:cubicBezTo>
              <a:lnTo>
                <a:pt x="2221109" y="1490735"/>
              </a:lnTo>
              <a:cubicBezTo>
                <a:pt x="2215024" y="1480594"/>
                <a:pt x="2214281" y="1468057"/>
                <a:pt x="2209889" y="1457076"/>
              </a:cubicBezTo>
              <a:cubicBezTo>
                <a:pt x="2206783" y="1449312"/>
                <a:pt x="2201963" y="1442323"/>
                <a:pt x="2198669" y="1434637"/>
              </a:cubicBezTo>
              <a:cubicBezTo>
                <a:pt x="2184732" y="1402118"/>
                <a:pt x="2203405" y="1433325"/>
                <a:pt x="2181840" y="1400978"/>
              </a:cubicBezTo>
              <a:cubicBezTo>
                <a:pt x="2148182" y="1423418"/>
                <a:pt x="2179971" y="1399108"/>
                <a:pt x="2142571" y="1445857"/>
              </a:cubicBezTo>
              <a:cubicBezTo>
                <a:pt x="2135963" y="1454117"/>
                <a:pt x="2127612" y="1460816"/>
                <a:pt x="2120132" y="1468296"/>
              </a:cubicBezTo>
              <a:cubicBezTo>
                <a:pt x="2110597" y="1477831"/>
                <a:pt x="2105972" y="1491311"/>
                <a:pt x="2097693" y="1501955"/>
              </a:cubicBezTo>
              <a:cubicBezTo>
                <a:pt x="2073180" y="1533471"/>
                <a:pt x="2085981" y="1503427"/>
                <a:pt x="2075254" y="1535614"/>
              </a:cubicBezTo>
              <a:cubicBezTo>
                <a:pt x="2044469" y="1566398"/>
                <a:pt x="2070633" y="1538034"/>
                <a:pt x="2047204" y="1569273"/>
              </a:cubicBezTo>
              <a:cubicBezTo>
                <a:pt x="2040020" y="1578852"/>
                <a:pt x="2031631" y="1587513"/>
                <a:pt x="2024765" y="1597322"/>
              </a:cubicBezTo>
              <a:cubicBezTo>
                <a:pt x="1998124" y="1635381"/>
                <a:pt x="2020931" y="1616709"/>
                <a:pt x="1991106" y="1636590"/>
              </a:cubicBezTo>
              <a:cubicBezTo>
                <a:pt x="1969546" y="1604249"/>
                <a:pt x="1988212" y="1635447"/>
                <a:pt x="1974277" y="1602932"/>
              </a:cubicBezTo>
              <a:cubicBezTo>
                <a:pt x="1965737" y="1583005"/>
                <a:pt x="1963105" y="1580563"/>
                <a:pt x="1951838" y="1563663"/>
              </a:cubicBezTo>
              <a:cubicBezTo>
                <a:pt x="1944358" y="1552443"/>
                <a:pt x="1938278" y="1540152"/>
                <a:pt x="1929398" y="1530004"/>
              </a:cubicBezTo>
              <a:cubicBezTo>
                <a:pt x="1918550" y="1517606"/>
                <a:pt x="1904935" y="1516875"/>
                <a:pt x="1890130" y="1513174"/>
              </a:cubicBezTo>
              <a:cubicBezTo>
                <a:pt x="1868533" y="1534771"/>
                <a:pt x="1877701" y="1523403"/>
                <a:pt x="1862081" y="1546833"/>
              </a:cubicBezTo>
              <a:cubicBezTo>
                <a:pt x="1854747" y="1557835"/>
                <a:pt x="1843381" y="1565532"/>
                <a:pt x="1834031" y="1574882"/>
              </a:cubicBezTo>
              <a:cubicBezTo>
                <a:pt x="1820941" y="1587972"/>
                <a:pt x="1807215" y="1600454"/>
                <a:pt x="1794763" y="1614151"/>
              </a:cubicBezTo>
              <a:cubicBezTo>
                <a:pt x="1784375" y="1625578"/>
                <a:pt x="1762160" y="1660249"/>
                <a:pt x="1755494" y="1670249"/>
              </a:cubicBezTo>
              <a:lnTo>
                <a:pt x="1744274" y="1653420"/>
              </a:lnTo>
              <a:cubicBezTo>
                <a:pt x="1733901" y="1637861"/>
                <a:pt x="1720415" y="1624467"/>
                <a:pt x="1710615" y="1608541"/>
              </a:cubicBezTo>
              <a:cubicBezTo>
                <a:pt x="1705739" y="1600618"/>
                <a:pt x="1697566" y="1575003"/>
                <a:pt x="1693786" y="1563663"/>
              </a:cubicBezTo>
              <a:cubicBezTo>
                <a:pt x="1688176" y="1559923"/>
                <a:pt x="1681273" y="1557622"/>
                <a:pt x="1676957" y="1552443"/>
              </a:cubicBezTo>
              <a:cubicBezTo>
                <a:pt x="1671603" y="1546019"/>
                <a:pt x="1670598" y="1536809"/>
                <a:pt x="1665737" y="1530004"/>
              </a:cubicBezTo>
              <a:cubicBezTo>
                <a:pt x="1661126" y="1523548"/>
                <a:pt x="1654518" y="1518784"/>
                <a:pt x="1648908" y="1513174"/>
              </a:cubicBezTo>
              <a:cubicBezTo>
                <a:pt x="1626468" y="1528134"/>
                <a:pt x="1635818" y="1518784"/>
                <a:pt x="1620858" y="1541224"/>
              </a:cubicBezTo>
              <a:cubicBezTo>
                <a:pt x="1612057" y="1554426"/>
                <a:pt x="1598419" y="1563663"/>
                <a:pt x="1587200" y="1574882"/>
              </a:cubicBezTo>
              <a:cubicBezTo>
                <a:pt x="1519809" y="1642273"/>
                <a:pt x="1585006" y="1597805"/>
                <a:pt x="1559150" y="1636590"/>
              </a:cubicBezTo>
              <a:cubicBezTo>
                <a:pt x="1554749" y="1643191"/>
                <a:pt x="1547931" y="1647810"/>
                <a:pt x="1542321" y="1653420"/>
              </a:cubicBezTo>
              <a:cubicBezTo>
                <a:pt x="1538581" y="1644070"/>
                <a:pt x="1535604" y="1634378"/>
                <a:pt x="1531101" y="1625371"/>
              </a:cubicBezTo>
              <a:cubicBezTo>
                <a:pt x="1528086" y="1619341"/>
                <a:pt x="1522538" y="1614738"/>
                <a:pt x="1519882" y="1608541"/>
              </a:cubicBezTo>
              <a:cubicBezTo>
                <a:pt x="1516845" y="1601454"/>
                <a:pt x="1516142" y="1593582"/>
                <a:pt x="1514272" y="1586102"/>
              </a:cubicBezTo>
              <a:cubicBezTo>
                <a:pt x="1499772" y="1564353"/>
                <a:pt x="1505184" y="1575669"/>
                <a:pt x="1497442" y="1552443"/>
              </a:cubicBezTo>
              <a:cubicBezTo>
                <a:pt x="1493178" y="1539651"/>
                <a:pt x="1481033" y="1530845"/>
                <a:pt x="1475003" y="1518784"/>
              </a:cubicBezTo>
              <a:cubicBezTo>
                <a:pt x="1471555" y="1511888"/>
                <a:pt x="1471831" y="1503659"/>
                <a:pt x="1469393" y="1496345"/>
              </a:cubicBezTo>
              <a:cubicBezTo>
                <a:pt x="1450459" y="1439541"/>
                <a:pt x="1466506" y="1494734"/>
                <a:pt x="1446954" y="1445857"/>
              </a:cubicBezTo>
              <a:cubicBezTo>
                <a:pt x="1419220" y="1376525"/>
                <a:pt x="1450830" y="1442391"/>
                <a:pt x="1424515" y="1389759"/>
              </a:cubicBezTo>
              <a:cubicBezTo>
                <a:pt x="1418905" y="1391629"/>
                <a:pt x="1412303" y="1391674"/>
                <a:pt x="1407685" y="1395368"/>
              </a:cubicBezTo>
              <a:cubicBezTo>
                <a:pt x="1402420" y="1399580"/>
                <a:pt x="1400385" y="1406712"/>
                <a:pt x="1396466" y="1412198"/>
              </a:cubicBezTo>
              <a:cubicBezTo>
                <a:pt x="1372188" y="1446187"/>
                <a:pt x="1385990" y="1421927"/>
                <a:pt x="1368417" y="1457076"/>
              </a:cubicBezTo>
              <a:lnTo>
                <a:pt x="1345977" y="1479516"/>
              </a:lnTo>
              <a:cubicBezTo>
                <a:pt x="1336442" y="1489051"/>
                <a:pt x="1330777" y="1501798"/>
                <a:pt x="1323538" y="1513174"/>
              </a:cubicBezTo>
              <a:cubicBezTo>
                <a:pt x="1307107" y="1538994"/>
                <a:pt x="1307980" y="1538681"/>
                <a:pt x="1295489" y="1563663"/>
              </a:cubicBezTo>
              <a:cubicBezTo>
                <a:pt x="1292474" y="1569693"/>
                <a:pt x="1287889" y="1574804"/>
                <a:pt x="1284269" y="1580492"/>
              </a:cubicBezTo>
              <a:cubicBezTo>
                <a:pt x="1239974" y="1650098"/>
                <a:pt x="1270849" y="1603427"/>
                <a:pt x="1245001" y="1642200"/>
              </a:cubicBezTo>
              <a:cubicBezTo>
                <a:pt x="1241261" y="1636590"/>
                <a:pt x="1236796" y="1631401"/>
                <a:pt x="1233781" y="1625371"/>
              </a:cubicBezTo>
              <a:cubicBezTo>
                <a:pt x="1231136" y="1620082"/>
                <a:pt x="1230041" y="1614151"/>
                <a:pt x="1228171" y="1608541"/>
              </a:cubicBezTo>
              <a:cubicBezTo>
                <a:pt x="1222141" y="1590450"/>
                <a:pt x="1221240" y="1571024"/>
                <a:pt x="1216952" y="1552443"/>
              </a:cubicBezTo>
              <a:cubicBezTo>
                <a:pt x="1215622" y="1546681"/>
                <a:pt x="1212776" y="1541351"/>
                <a:pt x="1211342" y="1535614"/>
              </a:cubicBezTo>
              <a:cubicBezTo>
                <a:pt x="1206547" y="1516433"/>
                <a:pt x="1207843" y="1501122"/>
                <a:pt x="1194512" y="1485125"/>
              </a:cubicBezTo>
              <a:cubicBezTo>
                <a:pt x="1190196" y="1479946"/>
                <a:pt x="1183293" y="1477646"/>
                <a:pt x="1177683" y="1473906"/>
              </a:cubicBezTo>
              <a:cubicBezTo>
                <a:pt x="1137668" y="1487245"/>
                <a:pt x="1186045" y="1468331"/>
                <a:pt x="1144024" y="1496345"/>
              </a:cubicBezTo>
              <a:cubicBezTo>
                <a:pt x="1139104" y="1499625"/>
                <a:pt x="1132007" y="1498518"/>
                <a:pt x="1127195" y="1501955"/>
              </a:cubicBezTo>
              <a:cubicBezTo>
                <a:pt x="1118587" y="1508103"/>
                <a:pt x="1112235" y="1516914"/>
                <a:pt x="1104755" y="1524394"/>
              </a:cubicBezTo>
              <a:cubicBezTo>
                <a:pt x="1076567" y="1533791"/>
                <a:pt x="1092543" y="1526310"/>
                <a:pt x="1059877" y="1552443"/>
              </a:cubicBezTo>
              <a:cubicBezTo>
                <a:pt x="1044083" y="1565078"/>
                <a:pt x="1027197" y="1576513"/>
                <a:pt x="1009388" y="1586102"/>
              </a:cubicBezTo>
              <a:cubicBezTo>
                <a:pt x="1002600" y="1589757"/>
                <a:pt x="994429" y="1589842"/>
                <a:pt x="986949" y="1591712"/>
              </a:cubicBezTo>
              <a:cubicBezTo>
                <a:pt x="981339" y="1587972"/>
                <a:pt x="974332" y="1585757"/>
                <a:pt x="970120" y="1580492"/>
              </a:cubicBezTo>
              <a:cubicBezTo>
                <a:pt x="966426" y="1575875"/>
                <a:pt x="967155" y="1568952"/>
                <a:pt x="964510" y="1563663"/>
              </a:cubicBezTo>
              <a:cubicBezTo>
                <a:pt x="942764" y="1520172"/>
                <a:pt x="961777" y="1572296"/>
                <a:pt x="947681" y="1530004"/>
              </a:cubicBezTo>
              <a:cubicBezTo>
                <a:pt x="938800" y="1516682"/>
                <a:pt x="930072" y="1502916"/>
                <a:pt x="919631" y="1490735"/>
              </a:cubicBezTo>
              <a:cubicBezTo>
                <a:pt x="914468" y="1484712"/>
                <a:pt x="907203" y="1480507"/>
                <a:pt x="902802" y="1473906"/>
              </a:cubicBezTo>
              <a:cubicBezTo>
                <a:pt x="899522" y="1468986"/>
                <a:pt x="899837" y="1462365"/>
                <a:pt x="897192" y="1457076"/>
              </a:cubicBezTo>
              <a:cubicBezTo>
                <a:pt x="894177" y="1451046"/>
                <a:pt x="889713" y="1445857"/>
                <a:pt x="885973" y="1440247"/>
              </a:cubicBezTo>
              <a:cubicBezTo>
                <a:pt x="880363" y="1445857"/>
                <a:pt x="873754" y="1450620"/>
                <a:pt x="869143" y="1457076"/>
              </a:cubicBezTo>
              <a:cubicBezTo>
                <a:pt x="864282" y="1463881"/>
                <a:pt x="862072" y="1472255"/>
                <a:pt x="857923" y="1479516"/>
              </a:cubicBezTo>
              <a:cubicBezTo>
                <a:pt x="851358" y="1491004"/>
                <a:pt x="837102" y="1509147"/>
                <a:pt x="829874" y="1518784"/>
              </a:cubicBezTo>
              <a:cubicBezTo>
                <a:pt x="816789" y="1536229"/>
                <a:pt x="807644" y="1556310"/>
                <a:pt x="796215" y="1574882"/>
              </a:cubicBezTo>
              <a:cubicBezTo>
                <a:pt x="792681" y="1580624"/>
                <a:pt x="790261" y="1587500"/>
                <a:pt x="784996" y="1591712"/>
              </a:cubicBezTo>
              <a:cubicBezTo>
                <a:pt x="780378" y="1595406"/>
                <a:pt x="773776" y="1595452"/>
                <a:pt x="768166" y="1597322"/>
              </a:cubicBezTo>
              <a:cubicBezTo>
                <a:pt x="766296" y="1589842"/>
                <a:pt x="764995" y="1582196"/>
                <a:pt x="762557" y="1574882"/>
              </a:cubicBezTo>
              <a:cubicBezTo>
                <a:pt x="735786" y="1494566"/>
                <a:pt x="767627" y="1604875"/>
                <a:pt x="740117" y="1513174"/>
              </a:cubicBezTo>
              <a:cubicBezTo>
                <a:pt x="737902" y="1505789"/>
                <a:pt x="739324" y="1496755"/>
                <a:pt x="734508" y="1490735"/>
              </a:cubicBezTo>
              <a:cubicBezTo>
                <a:pt x="730814" y="1486117"/>
                <a:pt x="723288" y="1486995"/>
                <a:pt x="717678" y="1485125"/>
              </a:cubicBezTo>
              <a:cubicBezTo>
                <a:pt x="693891" y="1500984"/>
                <a:pt x="706879" y="1493330"/>
                <a:pt x="678409" y="1507565"/>
              </a:cubicBezTo>
              <a:cubicBezTo>
                <a:pt x="670047" y="1511746"/>
                <a:pt x="663381" y="1518693"/>
                <a:pt x="655970" y="1524394"/>
              </a:cubicBezTo>
              <a:cubicBezTo>
                <a:pt x="639071" y="1537393"/>
                <a:pt x="623012" y="1551527"/>
                <a:pt x="605482" y="1563663"/>
              </a:cubicBezTo>
              <a:cubicBezTo>
                <a:pt x="598606" y="1568423"/>
                <a:pt x="589847" y="1570021"/>
                <a:pt x="583042" y="1574882"/>
              </a:cubicBezTo>
              <a:cubicBezTo>
                <a:pt x="576586" y="1579493"/>
                <a:pt x="573309" y="1588164"/>
                <a:pt x="566213" y="1591712"/>
              </a:cubicBezTo>
              <a:cubicBezTo>
                <a:pt x="557685" y="1595976"/>
                <a:pt x="547514" y="1595452"/>
                <a:pt x="538164" y="1597322"/>
              </a:cubicBezTo>
              <a:cubicBezTo>
                <a:pt x="534424" y="1591712"/>
                <a:pt x="529959" y="1586523"/>
                <a:pt x="526944" y="1580492"/>
              </a:cubicBezTo>
              <a:cubicBezTo>
                <a:pt x="524299" y="1575203"/>
                <a:pt x="523663" y="1569098"/>
                <a:pt x="521334" y="1563663"/>
              </a:cubicBezTo>
              <a:cubicBezTo>
                <a:pt x="518040" y="1555977"/>
                <a:pt x="513855" y="1548704"/>
                <a:pt x="510115" y="1541224"/>
              </a:cubicBezTo>
              <a:cubicBezTo>
                <a:pt x="493062" y="1507117"/>
                <a:pt x="488435" y="1513268"/>
                <a:pt x="470846" y="1485125"/>
              </a:cubicBezTo>
              <a:cubicBezTo>
                <a:pt x="466414" y="1478034"/>
                <a:pt x="463776" y="1469947"/>
                <a:pt x="459627" y="1462686"/>
              </a:cubicBezTo>
              <a:cubicBezTo>
                <a:pt x="456282" y="1456832"/>
                <a:pt x="455149" y="1445857"/>
                <a:pt x="448407" y="1445857"/>
              </a:cubicBezTo>
              <a:cubicBezTo>
                <a:pt x="441156" y="1445857"/>
                <a:pt x="432960" y="1475366"/>
                <a:pt x="431577" y="1479516"/>
              </a:cubicBezTo>
              <a:cubicBezTo>
                <a:pt x="431577" y="1479516"/>
                <a:pt x="409760" y="1509922"/>
                <a:pt x="397919" y="1524394"/>
              </a:cubicBezTo>
              <a:cubicBezTo>
                <a:pt x="356566" y="1574937"/>
                <a:pt x="404478" y="1512226"/>
                <a:pt x="364260" y="1552443"/>
              </a:cubicBezTo>
              <a:cubicBezTo>
                <a:pt x="357649" y="1559054"/>
                <a:pt x="353040" y="1567402"/>
                <a:pt x="347430" y="1574882"/>
              </a:cubicBezTo>
              <a:lnTo>
                <a:pt x="313771" y="1586102"/>
              </a:lnTo>
              <a:cubicBezTo>
                <a:pt x="302551" y="1589842"/>
                <a:pt x="306292" y="1563663"/>
                <a:pt x="302552" y="1552443"/>
              </a:cubicBezTo>
              <a:cubicBezTo>
                <a:pt x="270404" y="1504224"/>
                <a:pt x="308943" y="1565227"/>
                <a:pt x="285722" y="1518784"/>
              </a:cubicBezTo>
              <a:cubicBezTo>
                <a:pt x="263973" y="1475284"/>
                <a:pt x="282994" y="1527429"/>
                <a:pt x="268893" y="1485125"/>
              </a:cubicBezTo>
              <a:cubicBezTo>
                <a:pt x="263283" y="1486995"/>
                <a:pt x="257352" y="1488090"/>
                <a:pt x="252063" y="1490735"/>
              </a:cubicBezTo>
              <a:cubicBezTo>
                <a:pt x="246033" y="1493750"/>
                <a:pt x="240844" y="1498215"/>
                <a:pt x="235234" y="1501955"/>
              </a:cubicBezTo>
              <a:cubicBezTo>
                <a:pt x="219675" y="1512328"/>
                <a:pt x="204192" y="1523035"/>
                <a:pt x="190355" y="1535614"/>
              </a:cubicBezTo>
              <a:cubicBezTo>
                <a:pt x="183437" y="1541903"/>
                <a:pt x="180137" y="1551442"/>
                <a:pt x="173526" y="1558053"/>
              </a:cubicBezTo>
              <a:cubicBezTo>
                <a:pt x="156545" y="1575034"/>
                <a:pt x="153512" y="1574074"/>
                <a:pt x="134257" y="1580492"/>
              </a:cubicBezTo>
              <a:cubicBezTo>
                <a:pt x="134257" y="1580492"/>
                <a:pt x="110627" y="1575541"/>
                <a:pt x="100598" y="1569273"/>
              </a:cubicBezTo>
              <a:cubicBezTo>
                <a:pt x="94881" y="1565700"/>
                <a:pt x="93119" y="1558053"/>
                <a:pt x="89379" y="1552443"/>
              </a:cubicBezTo>
              <a:cubicBezTo>
                <a:pt x="86099" y="1547523"/>
                <a:pt x="85639" y="1541224"/>
                <a:pt x="83769" y="1535614"/>
              </a:cubicBezTo>
              <a:cubicBezTo>
                <a:pt x="80964" y="1527199"/>
                <a:pt x="66940" y="1485126"/>
                <a:pt x="66939" y="1485125"/>
              </a:cubicBezTo>
              <a:cubicBezTo>
                <a:pt x="63502" y="1480313"/>
                <a:pt x="55720" y="1481386"/>
                <a:pt x="50110" y="1479516"/>
              </a:cubicBezTo>
              <a:cubicBezTo>
                <a:pt x="19483" y="1499934"/>
                <a:pt x="45673" y="1479777"/>
                <a:pt x="16451" y="1513174"/>
              </a:cubicBezTo>
              <a:lnTo>
                <a:pt x="0" y="1529626"/>
              </a:lnTo>
              <a:close/>
            </a:path>
          </a:pathLst>
        </a:custGeom>
        <a:effectLst>
          <a:outerShdw blurRad="50800" dist="38100" dir="2700000" algn="tl" rotWithShape="0">
            <a:prstClr val="black">
              <a:alpha val="40000"/>
            </a:prst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201613</xdr:colOff>
      <xdr:row>19</xdr:row>
      <xdr:rowOff>101600</xdr:rowOff>
    </xdr:from>
    <xdr:to>
      <xdr:col>14</xdr:col>
      <xdr:colOff>358775</xdr:colOff>
      <xdr:row>24</xdr:row>
      <xdr:rowOff>25400</xdr:rowOff>
    </xdr:to>
    <xdr:sp macro="" textlink="">
      <xdr:nvSpPr>
        <xdr:cNvPr id="5" name="Arrow: Right 4">
          <a:extLst>
            <a:ext uri="{FF2B5EF4-FFF2-40B4-BE49-F238E27FC236}">
              <a16:creationId xmlns:a16="http://schemas.microsoft.com/office/drawing/2014/main" id="{E99E3695-2462-4365-A392-7C2167EED5AE}"/>
            </a:ext>
          </a:extLst>
        </xdr:cNvPr>
        <xdr:cNvSpPr/>
      </xdr:nvSpPr>
      <xdr:spPr>
        <a:xfrm>
          <a:off x="7516813" y="3568700"/>
          <a:ext cx="1376362" cy="812800"/>
        </a:xfrm>
        <a:prstGeom prst="rightArrow">
          <a:avLst>
            <a:gd name="adj1" fmla="val 50000"/>
            <a:gd name="adj2" fmla="val 481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Get &amp; Transform</a:t>
          </a:r>
        </a:p>
      </xdr:txBody>
    </xdr:sp>
    <xdr:clientData/>
  </xdr:twoCellAnchor>
  <xdr:twoCellAnchor editAs="oneCell">
    <xdr:from>
      <xdr:col>14</xdr:col>
      <xdr:colOff>550723</xdr:colOff>
      <xdr:row>13</xdr:row>
      <xdr:rowOff>127001</xdr:rowOff>
    </xdr:from>
    <xdr:to>
      <xdr:col>20</xdr:col>
      <xdr:colOff>398627</xdr:colOff>
      <xdr:row>31</xdr:row>
      <xdr:rowOff>116367</xdr:rowOff>
    </xdr:to>
    <xdr:pic>
      <xdr:nvPicPr>
        <xdr:cNvPr id="18" name="Picture 17">
          <a:extLst>
            <a:ext uri="{FF2B5EF4-FFF2-40B4-BE49-F238E27FC236}">
              <a16:creationId xmlns:a16="http://schemas.microsoft.com/office/drawing/2014/main" id="{BCB16A04-A780-432F-8E44-186C9199F783}"/>
            </a:ext>
          </a:extLst>
        </xdr:cNvPr>
        <xdr:cNvPicPr>
          <a:picLocks noChangeAspect="1"/>
        </xdr:cNvPicPr>
      </xdr:nvPicPr>
      <xdr:blipFill>
        <a:blip xmlns:r="http://schemas.openxmlformats.org/officeDocument/2006/relationships" r:embed="rId1"/>
        <a:srcRect b="67993"/>
        <a:stretch>
          <a:fillRect/>
        </a:stretch>
      </xdr:blipFill>
      <xdr:spPr>
        <a:xfrm>
          <a:off x="9085123" y="2527301"/>
          <a:ext cx="3505504" cy="3189766"/>
        </a:xfrm>
        <a:custGeom>
          <a:avLst/>
          <a:gdLst>
            <a:gd name="connsiteX0" fmla="*/ 0 w 3505504"/>
            <a:gd name="connsiteY0" fmla="*/ 0 h 3297716"/>
            <a:gd name="connsiteX1" fmla="*/ 3505504 w 3505504"/>
            <a:gd name="connsiteY1" fmla="*/ 0 h 3297716"/>
            <a:gd name="connsiteX2" fmla="*/ 3505504 w 3505504"/>
            <a:gd name="connsiteY2" fmla="*/ 3156226 h 3297716"/>
            <a:gd name="connsiteX3" fmla="*/ 3490055 w 3505504"/>
            <a:gd name="connsiteY3" fmla="*/ 3132616 h 3297716"/>
            <a:gd name="connsiteX4" fmla="*/ 3474187 w 3505504"/>
            <a:gd name="connsiteY4" fmla="*/ 3094516 h 3297716"/>
            <a:gd name="connsiteX5" fmla="*/ 3426582 w 3505504"/>
            <a:gd name="connsiteY5" fmla="*/ 3081816 h 3297716"/>
            <a:gd name="connsiteX6" fmla="*/ 3315506 w 3505504"/>
            <a:gd name="connsiteY6" fmla="*/ 3119916 h 3297716"/>
            <a:gd name="connsiteX7" fmla="*/ 3267902 w 3505504"/>
            <a:gd name="connsiteY7" fmla="*/ 3158016 h 3297716"/>
            <a:gd name="connsiteX8" fmla="*/ 3172693 w 3505504"/>
            <a:gd name="connsiteY8" fmla="*/ 3234216 h 3297716"/>
            <a:gd name="connsiteX9" fmla="*/ 3109220 w 3505504"/>
            <a:gd name="connsiteY9" fmla="*/ 3246916 h 3297716"/>
            <a:gd name="connsiteX10" fmla="*/ 3061616 w 3505504"/>
            <a:gd name="connsiteY10" fmla="*/ 3170716 h 3297716"/>
            <a:gd name="connsiteX11" fmla="*/ 2998143 w 3505504"/>
            <a:gd name="connsiteY11" fmla="*/ 3119916 h 3297716"/>
            <a:gd name="connsiteX12" fmla="*/ 2982275 w 3505504"/>
            <a:gd name="connsiteY12" fmla="*/ 3081816 h 3297716"/>
            <a:gd name="connsiteX13" fmla="*/ 2918802 w 3505504"/>
            <a:gd name="connsiteY13" fmla="*/ 3069116 h 3297716"/>
            <a:gd name="connsiteX14" fmla="*/ 2871198 w 3505504"/>
            <a:gd name="connsiteY14" fmla="*/ 3107216 h 3297716"/>
            <a:gd name="connsiteX15" fmla="*/ 2791858 w 3505504"/>
            <a:gd name="connsiteY15" fmla="*/ 3208816 h 3297716"/>
            <a:gd name="connsiteX16" fmla="*/ 2744253 w 3505504"/>
            <a:gd name="connsiteY16" fmla="*/ 3234216 h 3297716"/>
            <a:gd name="connsiteX17" fmla="*/ 2664912 w 3505504"/>
            <a:gd name="connsiteY17" fmla="*/ 3170716 h 3297716"/>
            <a:gd name="connsiteX18" fmla="*/ 2569704 w 3505504"/>
            <a:gd name="connsiteY18" fmla="*/ 3132616 h 3297716"/>
            <a:gd name="connsiteX19" fmla="*/ 2411022 w 3505504"/>
            <a:gd name="connsiteY19" fmla="*/ 3246916 h 3297716"/>
            <a:gd name="connsiteX20" fmla="*/ 2379286 w 3505504"/>
            <a:gd name="connsiteY20" fmla="*/ 3297716 h 3297716"/>
            <a:gd name="connsiteX21" fmla="*/ 2331682 w 3505504"/>
            <a:gd name="connsiteY21" fmla="*/ 3285016 h 3297716"/>
            <a:gd name="connsiteX22" fmla="*/ 2299946 w 3505504"/>
            <a:gd name="connsiteY22" fmla="*/ 3246916 h 3297716"/>
            <a:gd name="connsiteX23" fmla="*/ 2220605 w 3505504"/>
            <a:gd name="connsiteY23" fmla="*/ 3170716 h 3297716"/>
            <a:gd name="connsiteX24" fmla="*/ 2188869 w 3505504"/>
            <a:gd name="connsiteY24" fmla="*/ 3119916 h 3297716"/>
            <a:gd name="connsiteX25" fmla="*/ 2109528 w 3505504"/>
            <a:gd name="connsiteY25" fmla="*/ 3107216 h 3297716"/>
            <a:gd name="connsiteX26" fmla="*/ 2061924 w 3505504"/>
            <a:gd name="connsiteY26" fmla="*/ 3145316 h 3297716"/>
            <a:gd name="connsiteX27" fmla="*/ 2014319 w 3505504"/>
            <a:gd name="connsiteY27" fmla="*/ 3170716 h 3297716"/>
            <a:gd name="connsiteX28" fmla="*/ 1934979 w 3505504"/>
            <a:gd name="connsiteY28" fmla="*/ 3221516 h 3297716"/>
            <a:gd name="connsiteX29" fmla="*/ 1808034 w 3505504"/>
            <a:gd name="connsiteY29" fmla="*/ 3285016 h 3297716"/>
            <a:gd name="connsiteX30" fmla="*/ 1712825 w 3505504"/>
            <a:gd name="connsiteY30" fmla="*/ 3208816 h 3297716"/>
            <a:gd name="connsiteX31" fmla="*/ 1681089 w 3505504"/>
            <a:gd name="connsiteY31" fmla="*/ 3170716 h 3297716"/>
            <a:gd name="connsiteX32" fmla="*/ 1554144 w 3505504"/>
            <a:gd name="connsiteY32" fmla="*/ 3107216 h 3297716"/>
            <a:gd name="connsiteX33" fmla="*/ 1506539 w 3505504"/>
            <a:gd name="connsiteY33" fmla="*/ 3119916 h 3297716"/>
            <a:gd name="connsiteX34" fmla="*/ 1427199 w 3505504"/>
            <a:gd name="connsiteY34" fmla="*/ 3196116 h 3297716"/>
            <a:gd name="connsiteX35" fmla="*/ 1379594 w 3505504"/>
            <a:gd name="connsiteY35" fmla="*/ 3234216 h 3297716"/>
            <a:gd name="connsiteX36" fmla="*/ 1347858 w 3505504"/>
            <a:gd name="connsiteY36" fmla="*/ 3272316 h 3297716"/>
            <a:gd name="connsiteX37" fmla="*/ 1300254 w 3505504"/>
            <a:gd name="connsiteY37" fmla="*/ 3285016 h 3297716"/>
            <a:gd name="connsiteX38" fmla="*/ 1236781 w 3505504"/>
            <a:gd name="connsiteY38" fmla="*/ 3208816 h 3297716"/>
            <a:gd name="connsiteX39" fmla="*/ 1157440 w 3505504"/>
            <a:gd name="connsiteY39" fmla="*/ 3119916 h 3297716"/>
            <a:gd name="connsiteX40" fmla="*/ 1109836 w 3505504"/>
            <a:gd name="connsiteY40" fmla="*/ 3107216 h 3297716"/>
            <a:gd name="connsiteX41" fmla="*/ 1078100 w 3505504"/>
            <a:gd name="connsiteY41" fmla="*/ 3145316 h 3297716"/>
            <a:gd name="connsiteX42" fmla="*/ 998759 w 3505504"/>
            <a:gd name="connsiteY42" fmla="*/ 3208816 h 3297716"/>
            <a:gd name="connsiteX43" fmla="*/ 935287 w 3505504"/>
            <a:gd name="connsiteY43" fmla="*/ 3246916 h 3297716"/>
            <a:gd name="connsiteX44" fmla="*/ 840078 w 3505504"/>
            <a:gd name="connsiteY44" fmla="*/ 3297716 h 3297716"/>
            <a:gd name="connsiteX45" fmla="*/ 760738 w 3505504"/>
            <a:gd name="connsiteY45" fmla="*/ 3234216 h 3297716"/>
            <a:gd name="connsiteX46" fmla="*/ 665529 w 3505504"/>
            <a:gd name="connsiteY46" fmla="*/ 3170716 h 3297716"/>
            <a:gd name="connsiteX47" fmla="*/ 617924 w 3505504"/>
            <a:gd name="connsiteY47" fmla="*/ 3183416 h 3297716"/>
            <a:gd name="connsiteX48" fmla="*/ 522716 w 3505504"/>
            <a:gd name="connsiteY48" fmla="*/ 3259616 h 3297716"/>
            <a:gd name="connsiteX49" fmla="*/ 475111 w 3505504"/>
            <a:gd name="connsiteY49" fmla="*/ 3285016 h 3297716"/>
            <a:gd name="connsiteX50" fmla="*/ 395771 w 3505504"/>
            <a:gd name="connsiteY50" fmla="*/ 3183416 h 3297716"/>
            <a:gd name="connsiteX51" fmla="*/ 364034 w 3505504"/>
            <a:gd name="connsiteY51" fmla="*/ 3145316 h 3297716"/>
            <a:gd name="connsiteX52" fmla="*/ 316430 w 3505504"/>
            <a:gd name="connsiteY52" fmla="*/ 3069116 h 3297716"/>
            <a:gd name="connsiteX53" fmla="*/ 252957 w 3505504"/>
            <a:gd name="connsiteY53" fmla="*/ 3043716 h 3297716"/>
            <a:gd name="connsiteX54" fmla="*/ 205353 w 3505504"/>
            <a:gd name="connsiteY54" fmla="*/ 3056416 h 3297716"/>
            <a:gd name="connsiteX55" fmla="*/ 110144 w 3505504"/>
            <a:gd name="connsiteY55" fmla="*/ 3119916 h 3297716"/>
            <a:gd name="connsiteX56" fmla="*/ 0 w 3505504"/>
            <a:gd name="connsiteY56" fmla="*/ 3208069 h 32977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505504" h="3297716">
              <a:moveTo>
                <a:pt x="0" y="0"/>
              </a:moveTo>
              <a:lnTo>
                <a:pt x="3505504" y="0"/>
              </a:lnTo>
              <a:lnTo>
                <a:pt x="3505504" y="3156226"/>
              </a:lnTo>
              <a:lnTo>
                <a:pt x="3490055" y="3132616"/>
              </a:lnTo>
              <a:cubicBezTo>
                <a:pt x="3482574" y="3120642"/>
                <a:pt x="3486014" y="3103982"/>
                <a:pt x="3474187" y="3094516"/>
              </a:cubicBezTo>
              <a:cubicBezTo>
                <a:pt x="3462360" y="3085050"/>
                <a:pt x="3442451" y="3086049"/>
                <a:pt x="3426582" y="3081816"/>
              </a:cubicBezTo>
              <a:cubicBezTo>
                <a:pt x="3356537" y="3100503"/>
                <a:pt x="3393939" y="3088529"/>
                <a:pt x="3315506" y="3119916"/>
              </a:cubicBezTo>
              <a:cubicBezTo>
                <a:pt x="3295434" y="3127948"/>
                <a:pt x="3283770" y="3145316"/>
                <a:pt x="3267902" y="3158016"/>
              </a:cubicBezTo>
              <a:lnTo>
                <a:pt x="3172693" y="3234216"/>
              </a:lnTo>
              <a:cubicBezTo>
                <a:pt x="3151536" y="3238449"/>
                <a:pt x="3129910" y="3252436"/>
                <a:pt x="3109220" y="3246916"/>
              </a:cubicBezTo>
              <a:cubicBezTo>
                <a:pt x="3086150" y="3240761"/>
                <a:pt x="3067777" y="3185509"/>
                <a:pt x="3061616" y="3170716"/>
              </a:cubicBezTo>
              <a:cubicBezTo>
                <a:pt x="3040459" y="3153783"/>
                <a:pt x="3015534" y="3139403"/>
                <a:pt x="2998143" y="3119916"/>
              </a:cubicBezTo>
              <a:cubicBezTo>
                <a:pt x="2988421" y="3109023"/>
                <a:pt x="2995336" y="3090179"/>
                <a:pt x="2982275" y="3081816"/>
              </a:cubicBezTo>
              <a:cubicBezTo>
                <a:pt x="2965245" y="3070912"/>
                <a:pt x="2939960" y="3073349"/>
                <a:pt x="2918802" y="3069116"/>
              </a:cubicBezTo>
              <a:cubicBezTo>
                <a:pt x="2902934" y="3081816"/>
                <a:pt x="2884241" y="3092601"/>
                <a:pt x="2871198" y="3107216"/>
              </a:cubicBezTo>
              <a:cubicBezTo>
                <a:pt x="2808350" y="3177636"/>
                <a:pt x="2875215" y="3142101"/>
                <a:pt x="2791858" y="3208816"/>
              </a:cubicBezTo>
              <a:cubicBezTo>
                <a:pt x="2778372" y="3219609"/>
                <a:pt x="2760121" y="3225749"/>
                <a:pt x="2744253" y="3234216"/>
              </a:cubicBezTo>
              <a:cubicBezTo>
                <a:pt x="2617308" y="3166483"/>
                <a:pt x="2770700" y="3255383"/>
                <a:pt x="2664912" y="3170716"/>
              </a:cubicBezTo>
              <a:cubicBezTo>
                <a:pt x="2634152" y="3146097"/>
                <a:pt x="2608422" y="3142945"/>
                <a:pt x="2569704" y="3132616"/>
              </a:cubicBezTo>
              <a:cubicBezTo>
                <a:pt x="2496678" y="3171580"/>
                <a:pt x="2485760" y="3173808"/>
                <a:pt x="2411022" y="3246916"/>
              </a:cubicBezTo>
              <a:cubicBezTo>
                <a:pt x="2396044" y="3261569"/>
                <a:pt x="2389866" y="3280783"/>
                <a:pt x="2379286" y="3297716"/>
              </a:cubicBezTo>
              <a:cubicBezTo>
                <a:pt x="2363418" y="3293483"/>
                <a:pt x="2344742" y="3293379"/>
                <a:pt x="2331682" y="3285016"/>
              </a:cubicBezTo>
              <a:cubicBezTo>
                <a:pt x="2316790" y="3275481"/>
                <a:pt x="2312154" y="3258642"/>
                <a:pt x="2299946" y="3246916"/>
              </a:cubicBezTo>
              <a:cubicBezTo>
                <a:pt x="2240274" y="3189606"/>
                <a:pt x="2263584" y="3230913"/>
                <a:pt x="2220605" y="3170716"/>
              </a:cubicBezTo>
              <a:cubicBezTo>
                <a:pt x="2208869" y="3154278"/>
                <a:pt x="2208118" y="3130920"/>
                <a:pt x="2188869" y="3119916"/>
              </a:cubicBezTo>
              <a:cubicBezTo>
                <a:pt x="2166922" y="3107369"/>
                <a:pt x="2135976" y="3111449"/>
                <a:pt x="2109528" y="3107216"/>
              </a:cubicBezTo>
              <a:cubicBezTo>
                <a:pt x="2093660" y="3119916"/>
                <a:pt x="2079164" y="3133818"/>
                <a:pt x="2061924" y="3145316"/>
              </a:cubicBezTo>
              <a:cubicBezTo>
                <a:pt x="2047272" y="3155087"/>
                <a:pt x="2029576" y="3161558"/>
                <a:pt x="2014319" y="3170716"/>
              </a:cubicBezTo>
              <a:cubicBezTo>
                <a:pt x="1987225" y="3186980"/>
                <a:pt x="1960293" y="3203507"/>
                <a:pt x="1934979" y="3221516"/>
              </a:cubicBezTo>
              <a:cubicBezTo>
                <a:pt x="1842365" y="3287403"/>
                <a:pt x="1910534" y="3264507"/>
                <a:pt x="1808034" y="3285016"/>
              </a:cubicBezTo>
              <a:cubicBezTo>
                <a:pt x="1808034" y="3285016"/>
                <a:pt x="1742643" y="3235664"/>
                <a:pt x="1712825" y="3208816"/>
              </a:cubicBezTo>
              <a:cubicBezTo>
                <a:pt x="1700154" y="3197408"/>
                <a:pt x="1694574" y="3181509"/>
                <a:pt x="1681089" y="3170716"/>
              </a:cubicBezTo>
              <a:cubicBezTo>
                <a:pt x="1639890" y="3137743"/>
                <a:pt x="1604422" y="3127336"/>
                <a:pt x="1554144" y="3107216"/>
              </a:cubicBezTo>
              <a:cubicBezTo>
                <a:pt x="1538276" y="3111449"/>
                <a:pt x="1520457" y="3112490"/>
                <a:pt x="1506539" y="3119916"/>
              </a:cubicBezTo>
              <a:cubicBezTo>
                <a:pt x="1454386" y="3147743"/>
                <a:pt x="1463789" y="3160974"/>
                <a:pt x="1427199" y="3196116"/>
              </a:cubicBezTo>
              <a:cubicBezTo>
                <a:pt x="1412832" y="3209914"/>
                <a:pt x="1393960" y="3220418"/>
                <a:pt x="1379594" y="3234216"/>
              </a:cubicBezTo>
              <a:cubicBezTo>
                <a:pt x="1367386" y="3245942"/>
                <a:pt x="1362750" y="3262781"/>
                <a:pt x="1347858" y="3272316"/>
              </a:cubicBezTo>
              <a:cubicBezTo>
                <a:pt x="1334798" y="3280679"/>
                <a:pt x="1316122" y="3280783"/>
                <a:pt x="1300254" y="3285016"/>
              </a:cubicBezTo>
              <a:cubicBezTo>
                <a:pt x="1300254" y="3285016"/>
                <a:pt x="1256405" y="3234993"/>
                <a:pt x="1236781" y="3208816"/>
              </a:cubicBezTo>
              <a:cubicBezTo>
                <a:pt x="1203688" y="3164673"/>
                <a:pt x="1213538" y="3149847"/>
                <a:pt x="1157440" y="3119916"/>
              </a:cubicBezTo>
              <a:cubicBezTo>
                <a:pt x="1143523" y="3112490"/>
                <a:pt x="1125366" y="3102244"/>
                <a:pt x="1109836" y="3107216"/>
              </a:cubicBezTo>
              <a:cubicBezTo>
                <a:pt x="1092129" y="3112885"/>
                <a:pt x="1088679" y="3132616"/>
                <a:pt x="1078100" y="3145316"/>
              </a:cubicBezTo>
              <a:cubicBezTo>
                <a:pt x="951155" y="3213049"/>
                <a:pt x="1104547" y="3124149"/>
                <a:pt x="998759" y="3208816"/>
              </a:cubicBezTo>
              <a:cubicBezTo>
                <a:pt x="980059" y="3223783"/>
                <a:pt x="955367" y="3233141"/>
                <a:pt x="935287" y="3246916"/>
              </a:cubicBezTo>
              <a:cubicBezTo>
                <a:pt x="859646" y="3298806"/>
                <a:pt x="921053" y="3276113"/>
                <a:pt x="840078" y="3297716"/>
              </a:cubicBezTo>
              <a:cubicBezTo>
                <a:pt x="752803" y="3251149"/>
                <a:pt x="826855" y="3297716"/>
                <a:pt x="760738" y="3234216"/>
              </a:cubicBezTo>
              <a:cubicBezTo>
                <a:pt x="722557" y="3197546"/>
                <a:pt x="712336" y="3195691"/>
                <a:pt x="665529" y="3170716"/>
              </a:cubicBezTo>
              <a:lnTo>
                <a:pt x="617924" y="3183416"/>
              </a:lnTo>
              <a:cubicBezTo>
                <a:pt x="575345" y="3194775"/>
                <a:pt x="556261" y="3235751"/>
                <a:pt x="522716" y="3259616"/>
              </a:cubicBezTo>
              <a:cubicBezTo>
                <a:pt x="508462" y="3269757"/>
                <a:pt x="490979" y="3276549"/>
                <a:pt x="475111" y="3285016"/>
              </a:cubicBezTo>
              <a:cubicBezTo>
                <a:pt x="389473" y="3239323"/>
                <a:pt x="451428" y="3283642"/>
                <a:pt x="395771" y="3183416"/>
              </a:cubicBezTo>
              <a:cubicBezTo>
                <a:pt x="388025" y="3169468"/>
                <a:pt x="372563" y="3158968"/>
                <a:pt x="364034" y="3145316"/>
              </a:cubicBezTo>
              <a:cubicBezTo>
                <a:pt x="343921" y="3113120"/>
                <a:pt x="355409" y="3095113"/>
                <a:pt x="316430" y="3069116"/>
              </a:cubicBezTo>
              <a:cubicBezTo>
                <a:pt x="298258" y="3056996"/>
                <a:pt x="274115" y="3052183"/>
                <a:pt x="252957" y="3043716"/>
              </a:cubicBezTo>
              <a:cubicBezTo>
                <a:pt x="237089" y="3047949"/>
                <a:pt x="220314" y="3050429"/>
                <a:pt x="205353" y="3056416"/>
              </a:cubicBezTo>
              <a:cubicBezTo>
                <a:pt x="161168" y="3074097"/>
                <a:pt x="145238" y="3091829"/>
                <a:pt x="110144" y="3119916"/>
              </a:cubicBezTo>
              <a:lnTo>
                <a:pt x="0" y="3208069"/>
              </a:lnTo>
              <a:close/>
            </a:path>
          </a:pathLst>
        </a:custGeom>
        <a:effectLst>
          <a:outerShdw blurRad="50800" dist="38100" dir="2700000" algn="tl" rotWithShape="0">
            <a:prstClr val="black">
              <a:alpha val="40000"/>
            </a:prstClr>
          </a:outerShdw>
        </a:effectLst>
      </xdr:spPr>
    </xdr:pic>
    <xdr:clientData/>
  </xdr:twoCellAnchor>
  <xdr:twoCellAnchor editAs="oneCell">
    <xdr:from>
      <xdr:col>0</xdr:col>
      <xdr:colOff>292100</xdr:colOff>
      <xdr:row>13</xdr:row>
      <xdr:rowOff>127000</xdr:rowOff>
    </xdr:from>
    <xdr:to>
      <xdr:col>5</xdr:col>
      <xdr:colOff>78986</xdr:colOff>
      <xdr:row>31</xdr:row>
      <xdr:rowOff>40167</xdr:rowOff>
    </xdr:to>
    <xdr:pic>
      <xdr:nvPicPr>
        <xdr:cNvPr id="19" name="Picture 18">
          <a:extLst>
            <a:ext uri="{FF2B5EF4-FFF2-40B4-BE49-F238E27FC236}">
              <a16:creationId xmlns:a16="http://schemas.microsoft.com/office/drawing/2014/main" id="{FF595E77-D8DA-4F94-BA6E-3C500AC10ECC}"/>
            </a:ext>
          </a:extLst>
        </xdr:cNvPr>
        <xdr:cNvPicPr>
          <a:picLocks noChangeAspect="1"/>
        </xdr:cNvPicPr>
      </xdr:nvPicPr>
      <xdr:blipFill>
        <a:blip xmlns:r="http://schemas.openxmlformats.org/officeDocument/2006/relationships" r:embed="rId2"/>
        <a:srcRect b="7132"/>
        <a:stretch>
          <a:fillRect/>
        </a:stretch>
      </xdr:blipFill>
      <xdr:spPr>
        <a:xfrm>
          <a:off x="292100" y="2527300"/>
          <a:ext cx="2834886" cy="3113567"/>
        </a:xfrm>
        <a:custGeom>
          <a:avLst/>
          <a:gdLst>
            <a:gd name="connsiteX0" fmla="*/ 0 w 2834886"/>
            <a:gd name="connsiteY0" fmla="*/ 0 h 3221517"/>
            <a:gd name="connsiteX1" fmla="*/ 2834886 w 2834886"/>
            <a:gd name="connsiteY1" fmla="*/ 0 h 3221517"/>
            <a:gd name="connsiteX2" fmla="*/ 2834886 w 2834886"/>
            <a:gd name="connsiteY2" fmla="*/ 3092625 h 3221517"/>
            <a:gd name="connsiteX3" fmla="*/ 2829488 w 2834886"/>
            <a:gd name="connsiteY3" fmla="*/ 3084037 h 3221517"/>
            <a:gd name="connsiteX4" fmla="*/ 2815023 w 2834886"/>
            <a:gd name="connsiteY4" fmla="*/ 3056417 h 3221517"/>
            <a:gd name="connsiteX5" fmla="*/ 2802323 w 2834886"/>
            <a:gd name="connsiteY5" fmla="*/ 3018317 h 3221517"/>
            <a:gd name="connsiteX6" fmla="*/ 2764223 w 2834886"/>
            <a:gd name="connsiteY6" fmla="*/ 3005617 h 3221517"/>
            <a:gd name="connsiteX7" fmla="*/ 2675323 w 2834886"/>
            <a:gd name="connsiteY7" fmla="*/ 3043717 h 3221517"/>
            <a:gd name="connsiteX8" fmla="*/ 2637223 w 2834886"/>
            <a:gd name="connsiteY8" fmla="*/ 3081817 h 3221517"/>
            <a:gd name="connsiteX9" fmla="*/ 2561023 w 2834886"/>
            <a:gd name="connsiteY9" fmla="*/ 3158017 h 3221517"/>
            <a:gd name="connsiteX10" fmla="*/ 2510223 w 2834886"/>
            <a:gd name="connsiteY10" fmla="*/ 3170717 h 3221517"/>
            <a:gd name="connsiteX11" fmla="*/ 2472123 w 2834886"/>
            <a:gd name="connsiteY11" fmla="*/ 3094517 h 3221517"/>
            <a:gd name="connsiteX12" fmla="*/ 2421323 w 2834886"/>
            <a:gd name="connsiteY12" fmla="*/ 3043717 h 3221517"/>
            <a:gd name="connsiteX13" fmla="*/ 2408623 w 2834886"/>
            <a:gd name="connsiteY13" fmla="*/ 3005617 h 3221517"/>
            <a:gd name="connsiteX14" fmla="*/ 2357823 w 2834886"/>
            <a:gd name="connsiteY14" fmla="*/ 2992917 h 3221517"/>
            <a:gd name="connsiteX15" fmla="*/ 2319723 w 2834886"/>
            <a:gd name="connsiteY15" fmla="*/ 3031017 h 3221517"/>
            <a:gd name="connsiteX16" fmla="*/ 2256223 w 2834886"/>
            <a:gd name="connsiteY16" fmla="*/ 3132617 h 3221517"/>
            <a:gd name="connsiteX17" fmla="*/ 2218123 w 2834886"/>
            <a:gd name="connsiteY17" fmla="*/ 3158017 h 3221517"/>
            <a:gd name="connsiteX18" fmla="*/ 2154623 w 2834886"/>
            <a:gd name="connsiteY18" fmla="*/ 3094517 h 3221517"/>
            <a:gd name="connsiteX19" fmla="*/ 2078423 w 2834886"/>
            <a:gd name="connsiteY19" fmla="*/ 3056417 h 3221517"/>
            <a:gd name="connsiteX20" fmla="*/ 1951423 w 2834886"/>
            <a:gd name="connsiteY20" fmla="*/ 3170717 h 3221517"/>
            <a:gd name="connsiteX21" fmla="*/ 1926023 w 2834886"/>
            <a:gd name="connsiteY21" fmla="*/ 3221517 h 3221517"/>
            <a:gd name="connsiteX22" fmla="*/ 1887923 w 2834886"/>
            <a:gd name="connsiteY22" fmla="*/ 3208817 h 3221517"/>
            <a:gd name="connsiteX23" fmla="*/ 1862523 w 2834886"/>
            <a:gd name="connsiteY23" fmla="*/ 3170717 h 3221517"/>
            <a:gd name="connsiteX24" fmla="*/ 1799023 w 2834886"/>
            <a:gd name="connsiteY24" fmla="*/ 3094517 h 3221517"/>
            <a:gd name="connsiteX25" fmla="*/ 1773623 w 2834886"/>
            <a:gd name="connsiteY25" fmla="*/ 3043717 h 3221517"/>
            <a:gd name="connsiteX26" fmla="*/ 1710123 w 2834886"/>
            <a:gd name="connsiteY26" fmla="*/ 3031017 h 3221517"/>
            <a:gd name="connsiteX27" fmla="*/ 1672023 w 2834886"/>
            <a:gd name="connsiteY27" fmla="*/ 3069117 h 3221517"/>
            <a:gd name="connsiteX28" fmla="*/ 1633923 w 2834886"/>
            <a:gd name="connsiteY28" fmla="*/ 3094517 h 3221517"/>
            <a:gd name="connsiteX29" fmla="*/ 1570423 w 2834886"/>
            <a:gd name="connsiteY29" fmla="*/ 3145317 h 3221517"/>
            <a:gd name="connsiteX30" fmla="*/ 1468823 w 2834886"/>
            <a:gd name="connsiteY30" fmla="*/ 3208817 h 3221517"/>
            <a:gd name="connsiteX31" fmla="*/ 1392623 w 2834886"/>
            <a:gd name="connsiteY31" fmla="*/ 3132617 h 3221517"/>
            <a:gd name="connsiteX32" fmla="*/ 1367223 w 2834886"/>
            <a:gd name="connsiteY32" fmla="*/ 3094517 h 3221517"/>
            <a:gd name="connsiteX33" fmla="*/ 1265623 w 2834886"/>
            <a:gd name="connsiteY33" fmla="*/ 3031017 h 3221517"/>
            <a:gd name="connsiteX34" fmla="*/ 1227523 w 2834886"/>
            <a:gd name="connsiteY34" fmla="*/ 3043717 h 3221517"/>
            <a:gd name="connsiteX35" fmla="*/ 1164023 w 2834886"/>
            <a:gd name="connsiteY35" fmla="*/ 3119917 h 3221517"/>
            <a:gd name="connsiteX36" fmla="*/ 1125923 w 2834886"/>
            <a:gd name="connsiteY36" fmla="*/ 3158017 h 3221517"/>
            <a:gd name="connsiteX37" fmla="*/ 1100523 w 2834886"/>
            <a:gd name="connsiteY37" fmla="*/ 3196117 h 3221517"/>
            <a:gd name="connsiteX38" fmla="*/ 1062423 w 2834886"/>
            <a:gd name="connsiteY38" fmla="*/ 3208817 h 3221517"/>
            <a:gd name="connsiteX39" fmla="*/ 1011623 w 2834886"/>
            <a:gd name="connsiteY39" fmla="*/ 3132617 h 3221517"/>
            <a:gd name="connsiteX40" fmla="*/ 948123 w 2834886"/>
            <a:gd name="connsiteY40" fmla="*/ 3043717 h 3221517"/>
            <a:gd name="connsiteX41" fmla="*/ 910023 w 2834886"/>
            <a:gd name="connsiteY41" fmla="*/ 3031017 h 3221517"/>
            <a:gd name="connsiteX42" fmla="*/ 884623 w 2834886"/>
            <a:gd name="connsiteY42" fmla="*/ 3069117 h 3221517"/>
            <a:gd name="connsiteX43" fmla="*/ 821123 w 2834886"/>
            <a:gd name="connsiteY43" fmla="*/ 3132617 h 3221517"/>
            <a:gd name="connsiteX44" fmla="*/ 770323 w 2834886"/>
            <a:gd name="connsiteY44" fmla="*/ 3170717 h 3221517"/>
            <a:gd name="connsiteX45" fmla="*/ 694123 w 2834886"/>
            <a:gd name="connsiteY45" fmla="*/ 3221517 h 3221517"/>
            <a:gd name="connsiteX46" fmla="*/ 630623 w 2834886"/>
            <a:gd name="connsiteY46" fmla="*/ 3158017 h 3221517"/>
            <a:gd name="connsiteX47" fmla="*/ 554423 w 2834886"/>
            <a:gd name="connsiteY47" fmla="*/ 3094517 h 3221517"/>
            <a:gd name="connsiteX48" fmla="*/ 516323 w 2834886"/>
            <a:gd name="connsiteY48" fmla="*/ 3107217 h 3221517"/>
            <a:gd name="connsiteX49" fmla="*/ 440123 w 2834886"/>
            <a:gd name="connsiteY49" fmla="*/ 3183417 h 3221517"/>
            <a:gd name="connsiteX50" fmla="*/ 402023 w 2834886"/>
            <a:gd name="connsiteY50" fmla="*/ 3208817 h 3221517"/>
            <a:gd name="connsiteX51" fmla="*/ 338523 w 2834886"/>
            <a:gd name="connsiteY51" fmla="*/ 3107217 h 3221517"/>
            <a:gd name="connsiteX52" fmla="*/ 313123 w 2834886"/>
            <a:gd name="connsiteY52" fmla="*/ 3069117 h 3221517"/>
            <a:gd name="connsiteX53" fmla="*/ 275023 w 2834886"/>
            <a:gd name="connsiteY53" fmla="*/ 2992917 h 3221517"/>
            <a:gd name="connsiteX54" fmla="*/ 224223 w 2834886"/>
            <a:gd name="connsiteY54" fmla="*/ 2967517 h 3221517"/>
            <a:gd name="connsiteX55" fmla="*/ 186123 w 2834886"/>
            <a:gd name="connsiteY55" fmla="*/ 2980217 h 3221517"/>
            <a:gd name="connsiteX56" fmla="*/ 109923 w 2834886"/>
            <a:gd name="connsiteY56" fmla="*/ 3043717 h 3221517"/>
            <a:gd name="connsiteX57" fmla="*/ 21023 w 2834886"/>
            <a:gd name="connsiteY57" fmla="*/ 3132617 h 3221517"/>
            <a:gd name="connsiteX58" fmla="*/ 0 w 2834886"/>
            <a:gd name="connsiteY58" fmla="*/ 3164152 h 32215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2834886" h="3221517">
              <a:moveTo>
                <a:pt x="0" y="0"/>
              </a:moveTo>
              <a:lnTo>
                <a:pt x="2834886" y="0"/>
              </a:lnTo>
              <a:lnTo>
                <a:pt x="2834886" y="3092625"/>
              </a:lnTo>
              <a:lnTo>
                <a:pt x="2829488" y="3084037"/>
              </a:lnTo>
              <a:cubicBezTo>
                <a:pt x="2825891" y="3077653"/>
                <a:pt x="2821178" y="3068727"/>
                <a:pt x="2815023" y="3056417"/>
              </a:cubicBezTo>
              <a:cubicBezTo>
                <a:pt x="2809036" y="3044443"/>
                <a:pt x="2811789" y="3027783"/>
                <a:pt x="2802323" y="3018317"/>
              </a:cubicBezTo>
              <a:cubicBezTo>
                <a:pt x="2792857" y="3008851"/>
                <a:pt x="2776923" y="3009850"/>
                <a:pt x="2764223" y="3005617"/>
              </a:cubicBezTo>
              <a:cubicBezTo>
                <a:pt x="2708162" y="3024304"/>
                <a:pt x="2738097" y="3012330"/>
                <a:pt x="2675323" y="3043717"/>
              </a:cubicBezTo>
              <a:cubicBezTo>
                <a:pt x="2659259" y="3051749"/>
                <a:pt x="2649923" y="3069117"/>
                <a:pt x="2637223" y="3081817"/>
              </a:cubicBezTo>
              <a:lnTo>
                <a:pt x="2561023" y="3158017"/>
              </a:lnTo>
              <a:cubicBezTo>
                <a:pt x="2544090" y="3162250"/>
                <a:pt x="2526782" y="3176237"/>
                <a:pt x="2510223" y="3170717"/>
              </a:cubicBezTo>
              <a:cubicBezTo>
                <a:pt x="2491759" y="3164562"/>
                <a:pt x="2477054" y="3109310"/>
                <a:pt x="2472123" y="3094517"/>
              </a:cubicBezTo>
              <a:cubicBezTo>
                <a:pt x="2455190" y="3077584"/>
                <a:pt x="2435242" y="3063204"/>
                <a:pt x="2421323" y="3043717"/>
              </a:cubicBezTo>
              <a:cubicBezTo>
                <a:pt x="2413542" y="3032824"/>
                <a:pt x="2419076" y="3013980"/>
                <a:pt x="2408623" y="3005617"/>
              </a:cubicBezTo>
              <a:cubicBezTo>
                <a:pt x="2394993" y="2994713"/>
                <a:pt x="2374756" y="2997150"/>
                <a:pt x="2357823" y="2992917"/>
              </a:cubicBezTo>
              <a:cubicBezTo>
                <a:pt x="2345123" y="3005617"/>
                <a:pt x="2330162" y="3016402"/>
                <a:pt x="2319723" y="3031017"/>
              </a:cubicBezTo>
              <a:cubicBezTo>
                <a:pt x="2269423" y="3101437"/>
                <a:pt x="2322938" y="3065902"/>
                <a:pt x="2256223" y="3132617"/>
              </a:cubicBezTo>
              <a:cubicBezTo>
                <a:pt x="2245430" y="3143410"/>
                <a:pt x="2230823" y="3149550"/>
                <a:pt x="2218123" y="3158017"/>
              </a:cubicBezTo>
              <a:cubicBezTo>
                <a:pt x="2116523" y="3090284"/>
                <a:pt x="2239290" y="3179184"/>
                <a:pt x="2154623" y="3094517"/>
              </a:cubicBezTo>
              <a:cubicBezTo>
                <a:pt x="2130004" y="3069898"/>
                <a:pt x="2109411" y="3066746"/>
                <a:pt x="2078423" y="3056417"/>
              </a:cubicBezTo>
              <a:cubicBezTo>
                <a:pt x="2019977" y="3095381"/>
                <a:pt x="2011239" y="3097609"/>
                <a:pt x="1951423" y="3170717"/>
              </a:cubicBezTo>
              <a:cubicBezTo>
                <a:pt x="1939435" y="3185370"/>
                <a:pt x="1934490" y="3204584"/>
                <a:pt x="1926023" y="3221517"/>
              </a:cubicBezTo>
              <a:cubicBezTo>
                <a:pt x="1913323" y="3217284"/>
                <a:pt x="1898376" y="3217180"/>
                <a:pt x="1887923" y="3208817"/>
              </a:cubicBezTo>
              <a:cubicBezTo>
                <a:pt x="1876004" y="3199282"/>
                <a:pt x="1872294" y="3182443"/>
                <a:pt x="1862523" y="3170717"/>
              </a:cubicBezTo>
              <a:cubicBezTo>
                <a:pt x="1814765" y="3113407"/>
                <a:pt x="1833421" y="3154714"/>
                <a:pt x="1799023" y="3094517"/>
              </a:cubicBezTo>
              <a:cubicBezTo>
                <a:pt x="1789630" y="3078079"/>
                <a:pt x="1789029" y="3054721"/>
                <a:pt x="1773623" y="3043717"/>
              </a:cubicBezTo>
              <a:cubicBezTo>
                <a:pt x="1756058" y="3031170"/>
                <a:pt x="1731290" y="3035250"/>
                <a:pt x="1710123" y="3031017"/>
              </a:cubicBezTo>
              <a:cubicBezTo>
                <a:pt x="1697423" y="3043717"/>
                <a:pt x="1685821" y="3057619"/>
                <a:pt x="1672023" y="3069117"/>
              </a:cubicBezTo>
              <a:cubicBezTo>
                <a:pt x="1660297" y="3078888"/>
                <a:pt x="1646134" y="3085359"/>
                <a:pt x="1633923" y="3094517"/>
              </a:cubicBezTo>
              <a:cubicBezTo>
                <a:pt x="1612238" y="3110781"/>
                <a:pt x="1590683" y="3127308"/>
                <a:pt x="1570423" y="3145317"/>
              </a:cubicBezTo>
              <a:cubicBezTo>
                <a:pt x="1496300" y="3211204"/>
                <a:pt x="1550859" y="3188308"/>
                <a:pt x="1468823" y="3208817"/>
              </a:cubicBezTo>
              <a:cubicBezTo>
                <a:pt x="1468823" y="3208817"/>
                <a:pt x="1416488" y="3159465"/>
                <a:pt x="1392623" y="3132617"/>
              </a:cubicBezTo>
              <a:cubicBezTo>
                <a:pt x="1382482" y="3121209"/>
                <a:pt x="1378016" y="3105310"/>
                <a:pt x="1367223" y="3094517"/>
              </a:cubicBezTo>
              <a:cubicBezTo>
                <a:pt x="1334250" y="3061544"/>
                <a:pt x="1305863" y="3051137"/>
                <a:pt x="1265623" y="3031017"/>
              </a:cubicBezTo>
              <a:cubicBezTo>
                <a:pt x="1252923" y="3035250"/>
                <a:pt x="1238662" y="3036291"/>
                <a:pt x="1227523" y="3043717"/>
              </a:cubicBezTo>
              <a:cubicBezTo>
                <a:pt x="1185782" y="3071544"/>
                <a:pt x="1193308" y="3084775"/>
                <a:pt x="1164023" y="3119917"/>
              </a:cubicBezTo>
              <a:cubicBezTo>
                <a:pt x="1152525" y="3133715"/>
                <a:pt x="1137421" y="3144219"/>
                <a:pt x="1125923" y="3158017"/>
              </a:cubicBezTo>
              <a:cubicBezTo>
                <a:pt x="1116152" y="3169743"/>
                <a:pt x="1112442" y="3186582"/>
                <a:pt x="1100523" y="3196117"/>
              </a:cubicBezTo>
              <a:cubicBezTo>
                <a:pt x="1090070" y="3204480"/>
                <a:pt x="1075123" y="3204584"/>
                <a:pt x="1062423" y="3208817"/>
              </a:cubicBezTo>
              <a:cubicBezTo>
                <a:pt x="1062423" y="3208817"/>
                <a:pt x="1027329" y="3158794"/>
                <a:pt x="1011623" y="3132617"/>
              </a:cubicBezTo>
              <a:cubicBezTo>
                <a:pt x="985137" y="3088474"/>
                <a:pt x="993020" y="3073648"/>
                <a:pt x="948123" y="3043717"/>
              </a:cubicBezTo>
              <a:cubicBezTo>
                <a:pt x="936984" y="3036291"/>
                <a:pt x="922452" y="3026045"/>
                <a:pt x="910023" y="3031017"/>
              </a:cubicBezTo>
              <a:cubicBezTo>
                <a:pt x="895851" y="3036686"/>
                <a:pt x="893090" y="3056417"/>
                <a:pt x="884623" y="3069117"/>
              </a:cubicBezTo>
              <a:cubicBezTo>
                <a:pt x="783023" y="3136850"/>
                <a:pt x="905790" y="3047950"/>
                <a:pt x="821123" y="3132617"/>
              </a:cubicBezTo>
              <a:cubicBezTo>
                <a:pt x="806156" y="3147584"/>
                <a:pt x="786394" y="3156942"/>
                <a:pt x="770323" y="3170717"/>
              </a:cubicBezTo>
              <a:cubicBezTo>
                <a:pt x="709784" y="3222607"/>
                <a:pt x="758931" y="3199914"/>
                <a:pt x="694123" y="3221517"/>
              </a:cubicBezTo>
              <a:cubicBezTo>
                <a:pt x="624273" y="3174950"/>
                <a:pt x="683540" y="3221517"/>
                <a:pt x="630623" y="3158017"/>
              </a:cubicBezTo>
              <a:cubicBezTo>
                <a:pt x="600065" y="3121347"/>
                <a:pt x="591885" y="3119492"/>
                <a:pt x="554423" y="3094517"/>
              </a:cubicBezTo>
              <a:lnTo>
                <a:pt x="516323" y="3107217"/>
              </a:lnTo>
              <a:cubicBezTo>
                <a:pt x="482245" y="3118576"/>
                <a:pt x="466971" y="3159552"/>
                <a:pt x="440123" y="3183417"/>
              </a:cubicBezTo>
              <a:cubicBezTo>
                <a:pt x="428715" y="3193558"/>
                <a:pt x="414723" y="3200350"/>
                <a:pt x="402023" y="3208817"/>
              </a:cubicBezTo>
              <a:cubicBezTo>
                <a:pt x="333483" y="3163124"/>
                <a:pt x="383068" y="3207443"/>
                <a:pt x="338523" y="3107217"/>
              </a:cubicBezTo>
              <a:cubicBezTo>
                <a:pt x="332324" y="3093269"/>
                <a:pt x="319949" y="3082769"/>
                <a:pt x="313123" y="3069117"/>
              </a:cubicBezTo>
              <a:cubicBezTo>
                <a:pt x="297025" y="3036921"/>
                <a:pt x="306220" y="3018914"/>
                <a:pt x="275023" y="2992917"/>
              </a:cubicBezTo>
              <a:cubicBezTo>
                <a:pt x="260479" y="2980797"/>
                <a:pt x="241156" y="2975984"/>
                <a:pt x="224223" y="2967517"/>
              </a:cubicBezTo>
              <a:cubicBezTo>
                <a:pt x="211523" y="2971750"/>
                <a:pt x="198097" y="2974230"/>
                <a:pt x="186123" y="2980217"/>
              </a:cubicBezTo>
              <a:cubicBezTo>
                <a:pt x="150760" y="2997898"/>
                <a:pt x="138010" y="3015630"/>
                <a:pt x="109923" y="3043717"/>
              </a:cubicBezTo>
              <a:cubicBezTo>
                <a:pt x="80290" y="3073350"/>
                <a:pt x="49058" y="3101467"/>
                <a:pt x="21023" y="3132617"/>
              </a:cubicBezTo>
              <a:lnTo>
                <a:pt x="0" y="3164152"/>
              </a:lnTo>
              <a:close/>
            </a:path>
          </a:pathLst>
        </a:custGeom>
        <a:effectLst>
          <a:outerShdw blurRad="50800" dist="38100" dir="2700000" algn="tl" rotWithShape="0">
            <a:prstClr val="black">
              <a:alpha val="40000"/>
            </a:prstClr>
          </a:outerShdw>
        </a:effectLst>
      </xdr:spPr>
    </xdr:pic>
    <xdr:clientData/>
  </xdr:twoCellAnchor>
  <xdr:twoCellAnchor editAs="oneCell">
    <xdr:from>
      <xdr:col>7</xdr:col>
      <xdr:colOff>126010</xdr:colOff>
      <xdr:row>13</xdr:row>
      <xdr:rowOff>133098</xdr:rowOff>
    </xdr:from>
    <xdr:to>
      <xdr:col>11</xdr:col>
      <xdr:colOff>516399</xdr:colOff>
      <xdr:row>31</xdr:row>
      <xdr:rowOff>39035</xdr:rowOff>
    </xdr:to>
    <xdr:pic>
      <xdr:nvPicPr>
        <xdr:cNvPr id="20" name="Picture 19">
          <a:extLst>
            <a:ext uri="{FF2B5EF4-FFF2-40B4-BE49-F238E27FC236}">
              <a16:creationId xmlns:a16="http://schemas.microsoft.com/office/drawing/2014/main" id="{59E4F13E-22A2-41B7-88DC-B96C3EAFAAE3}"/>
            </a:ext>
          </a:extLst>
        </xdr:cNvPr>
        <xdr:cNvPicPr>
          <a:picLocks noChangeAspect="1"/>
        </xdr:cNvPicPr>
      </xdr:nvPicPr>
      <xdr:blipFill>
        <a:blip xmlns:r="http://schemas.openxmlformats.org/officeDocument/2006/relationships" r:embed="rId3"/>
        <a:srcRect b="7177"/>
        <a:stretch>
          <a:fillRect/>
        </a:stretch>
      </xdr:blipFill>
      <xdr:spPr>
        <a:xfrm>
          <a:off x="4393210" y="2533398"/>
          <a:ext cx="2828789" cy="3106337"/>
        </a:xfrm>
        <a:custGeom>
          <a:avLst/>
          <a:gdLst>
            <a:gd name="connsiteX0" fmla="*/ 0 w 2828789"/>
            <a:gd name="connsiteY0" fmla="*/ 0 h 3214287"/>
            <a:gd name="connsiteX1" fmla="*/ 2828789 w 2828789"/>
            <a:gd name="connsiteY1" fmla="*/ 0 h 3214287"/>
            <a:gd name="connsiteX2" fmla="*/ 2828789 w 2828789"/>
            <a:gd name="connsiteY2" fmla="*/ 3095603 h 3214287"/>
            <a:gd name="connsiteX3" fmla="*/ 2816722 w 2828789"/>
            <a:gd name="connsiteY3" fmla="*/ 3112687 h 3214287"/>
            <a:gd name="connsiteX4" fmla="*/ 2778622 w 2828789"/>
            <a:gd name="connsiteY4" fmla="*/ 3125387 h 3214287"/>
            <a:gd name="connsiteX5" fmla="*/ 2740522 w 2828789"/>
            <a:gd name="connsiteY5" fmla="*/ 3049187 h 3214287"/>
            <a:gd name="connsiteX6" fmla="*/ 2727822 w 2828789"/>
            <a:gd name="connsiteY6" fmla="*/ 3011087 h 3214287"/>
            <a:gd name="connsiteX7" fmla="*/ 2689722 w 2828789"/>
            <a:gd name="connsiteY7" fmla="*/ 2998387 h 3214287"/>
            <a:gd name="connsiteX8" fmla="*/ 2600822 w 2828789"/>
            <a:gd name="connsiteY8" fmla="*/ 3036487 h 3214287"/>
            <a:gd name="connsiteX9" fmla="*/ 2562722 w 2828789"/>
            <a:gd name="connsiteY9" fmla="*/ 3074587 h 3214287"/>
            <a:gd name="connsiteX10" fmla="*/ 2486522 w 2828789"/>
            <a:gd name="connsiteY10" fmla="*/ 3150787 h 3214287"/>
            <a:gd name="connsiteX11" fmla="*/ 2435722 w 2828789"/>
            <a:gd name="connsiteY11" fmla="*/ 3163487 h 3214287"/>
            <a:gd name="connsiteX12" fmla="*/ 2397622 w 2828789"/>
            <a:gd name="connsiteY12" fmla="*/ 3087287 h 3214287"/>
            <a:gd name="connsiteX13" fmla="*/ 2346822 w 2828789"/>
            <a:gd name="connsiteY13" fmla="*/ 3036487 h 3214287"/>
            <a:gd name="connsiteX14" fmla="*/ 2334122 w 2828789"/>
            <a:gd name="connsiteY14" fmla="*/ 2998387 h 3214287"/>
            <a:gd name="connsiteX15" fmla="*/ 2283322 w 2828789"/>
            <a:gd name="connsiteY15" fmla="*/ 2985687 h 3214287"/>
            <a:gd name="connsiteX16" fmla="*/ 2245222 w 2828789"/>
            <a:gd name="connsiteY16" fmla="*/ 3023787 h 3214287"/>
            <a:gd name="connsiteX17" fmla="*/ 2181722 w 2828789"/>
            <a:gd name="connsiteY17" fmla="*/ 3125387 h 3214287"/>
            <a:gd name="connsiteX18" fmla="*/ 2143622 w 2828789"/>
            <a:gd name="connsiteY18" fmla="*/ 3150787 h 3214287"/>
            <a:gd name="connsiteX19" fmla="*/ 2080122 w 2828789"/>
            <a:gd name="connsiteY19" fmla="*/ 3087287 h 3214287"/>
            <a:gd name="connsiteX20" fmla="*/ 2003922 w 2828789"/>
            <a:gd name="connsiteY20" fmla="*/ 3049187 h 3214287"/>
            <a:gd name="connsiteX21" fmla="*/ 1876922 w 2828789"/>
            <a:gd name="connsiteY21" fmla="*/ 3163487 h 3214287"/>
            <a:gd name="connsiteX22" fmla="*/ 1851522 w 2828789"/>
            <a:gd name="connsiteY22" fmla="*/ 3214287 h 3214287"/>
            <a:gd name="connsiteX23" fmla="*/ 1813422 w 2828789"/>
            <a:gd name="connsiteY23" fmla="*/ 3201587 h 3214287"/>
            <a:gd name="connsiteX24" fmla="*/ 1788022 w 2828789"/>
            <a:gd name="connsiteY24" fmla="*/ 3163487 h 3214287"/>
            <a:gd name="connsiteX25" fmla="*/ 1724522 w 2828789"/>
            <a:gd name="connsiteY25" fmla="*/ 3087287 h 3214287"/>
            <a:gd name="connsiteX26" fmla="*/ 1699122 w 2828789"/>
            <a:gd name="connsiteY26" fmla="*/ 3036487 h 3214287"/>
            <a:gd name="connsiteX27" fmla="*/ 1635622 w 2828789"/>
            <a:gd name="connsiteY27" fmla="*/ 3023787 h 3214287"/>
            <a:gd name="connsiteX28" fmla="*/ 1597522 w 2828789"/>
            <a:gd name="connsiteY28" fmla="*/ 3061887 h 3214287"/>
            <a:gd name="connsiteX29" fmla="*/ 1559422 w 2828789"/>
            <a:gd name="connsiteY29" fmla="*/ 3087287 h 3214287"/>
            <a:gd name="connsiteX30" fmla="*/ 1495922 w 2828789"/>
            <a:gd name="connsiteY30" fmla="*/ 3138087 h 3214287"/>
            <a:gd name="connsiteX31" fmla="*/ 1394322 w 2828789"/>
            <a:gd name="connsiteY31" fmla="*/ 3201587 h 3214287"/>
            <a:gd name="connsiteX32" fmla="*/ 1318122 w 2828789"/>
            <a:gd name="connsiteY32" fmla="*/ 3125387 h 3214287"/>
            <a:gd name="connsiteX33" fmla="*/ 1292722 w 2828789"/>
            <a:gd name="connsiteY33" fmla="*/ 3087287 h 3214287"/>
            <a:gd name="connsiteX34" fmla="*/ 1191122 w 2828789"/>
            <a:gd name="connsiteY34" fmla="*/ 3023787 h 3214287"/>
            <a:gd name="connsiteX35" fmla="*/ 1153022 w 2828789"/>
            <a:gd name="connsiteY35" fmla="*/ 3036487 h 3214287"/>
            <a:gd name="connsiteX36" fmla="*/ 1089522 w 2828789"/>
            <a:gd name="connsiteY36" fmla="*/ 3112687 h 3214287"/>
            <a:gd name="connsiteX37" fmla="*/ 1051422 w 2828789"/>
            <a:gd name="connsiteY37" fmla="*/ 3150787 h 3214287"/>
            <a:gd name="connsiteX38" fmla="*/ 1026022 w 2828789"/>
            <a:gd name="connsiteY38" fmla="*/ 3188887 h 3214287"/>
            <a:gd name="connsiteX39" fmla="*/ 987922 w 2828789"/>
            <a:gd name="connsiteY39" fmla="*/ 3201587 h 3214287"/>
            <a:gd name="connsiteX40" fmla="*/ 937122 w 2828789"/>
            <a:gd name="connsiteY40" fmla="*/ 3125387 h 3214287"/>
            <a:gd name="connsiteX41" fmla="*/ 873622 w 2828789"/>
            <a:gd name="connsiteY41" fmla="*/ 3036487 h 3214287"/>
            <a:gd name="connsiteX42" fmla="*/ 835522 w 2828789"/>
            <a:gd name="connsiteY42" fmla="*/ 3023787 h 3214287"/>
            <a:gd name="connsiteX43" fmla="*/ 810122 w 2828789"/>
            <a:gd name="connsiteY43" fmla="*/ 3061887 h 3214287"/>
            <a:gd name="connsiteX44" fmla="*/ 746622 w 2828789"/>
            <a:gd name="connsiteY44" fmla="*/ 3125387 h 3214287"/>
            <a:gd name="connsiteX45" fmla="*/ 695822 w 2828789"/>
            <a:gd name="connsiteY45" fmla="*/ 3163487 h 3214287"/>
            <a:gd name="connsiteX46" fmla="*/ 619622 w 2828789"/>
            <a:gd name="connsiteY46" fmla="*/ 3214287 h 3214287"/>
            <a:gd name="connsiteX47" fmla="*/ 556122 w 2828789"/>
            <a:gd name="connsiteY47" fmla="*/ 3150787 h 3214287"/>
            <a:gd name="connsiteX48" fmla="*/ 479922 w 2828789"/>
            <a:gd name="connsiteY48" fmla="*/ 3087287 h 3214287"/>
            <a:gd name="connsiteX49" fmla="*/ 441822 w 2828789"/>
            <a:gd name="connsiteY49" fmla="*/ 3099987 h 3214287"/>
            <a:gd name="connsiteX50" fmla="*/ 365622 w 2828789"/>
            <a:gd name="connsiteY50" fmla="*/ 3176187 h 3214287"/>
            <a:gd name="connsiteX51" fmla="*/ 327522 w 2828789"/>
            <a:gd name="connsiteY51" fmla="*/ 3201587 h 3214287"/>
            <a:gd name="connsiteX52" fmla="*/ 264022 w 2828789"/>
            <a:gd name="connsiteY52" fmla="*/ 3099987 h 3214287"/>
            <a:gd name="connsiteX53" fmla="*/ 238622 w 2828789"/>
            <a:gd name="connsiteY53" fmla="*/ 3061887 h 3214287"/>
            <a:gd name="connsiteX54" fmla="*/ 200522 w 2828789"/>
            <a:gd name="connsiteY54" fmla="*/ 2985687 h 3214287"/>
            <a:gd name="connsiteX55" fmla="*/ 149722 w 2828789"/>
            <a:gd name="connsiteY55" fmla="*/ 2960287 h 3214287"/>
            <a:gd name="connsiteX56" fmla="*/ 111622 w 2828789"/>
            <a:gd name="connsiteY56" fmla="*/ 2972987 h 3214287"/>
            <a:gd name="connsiteX57" fmla="*/ 35422 w 2828789"/>
            <a:gd name="connsiteY57" fmla="*/ 3036487 h 3214287"/>
            <a:gd name="connsiteX58" fmla="*/ 0 w 2828789"/>
            <a:gd name="connsiteY58" fmla="*/ 3071909 h 32142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2828789" h="3214287">
              <a:moveTo>
                <a:pt x="0" y="0"/>
              </a:moveTo>
              <a:lnTo>
                <a:pt x="2828789" y="0"/>
              </a:lnTo>
              <a:lnTo>
                <a:pt x="2828789" y="3095603"/>
              </a:lnTo>
              <a:lnTo>
                <a:pt x="2816722" y="3112687"/>
              </a:lnTo>
              <a:cubicBezTo>
                <a:pt x="2806269" y="3121050"/>
                <a:pt x="2791322" y="3121154"/>
                <a:pt x="2778622" y="3125387"/>
              </a:cubicBezTo>
              <a:cubicBezTo>
                <a:pt x="2746700" y="3029622"/>
                <a:pt x="2789761" y="3147664"/>
                <a:pt x="2740522" y="3049187"/>
              </a:cubicBezTo>
              <a:cubicBezTo>
                <a:pt x="2734535" y="3037213"/>
                <a:pt x="2737288" y="3020553"/>
                <a:pt x="2727822" y="3011087"/>
              </a:cubicBezTo>
              <a:cubicBezTo>
                <a:pt x="2718356" y="3001621"/>
                <a:pt x="2702422" y="3002620"/>
                <a:pt x="2689722" y="2998387"/>
              </a:cubicBezTo>
              <a:cubicBezTo>
                <a:pt x="2633661" y="3017074"/>
                <a:pt x="2663596" y="3005100"/>
                <a:pt x="2600822" y="3036487"/>
              </a:cubicBezTo>
              <a:cubicBezTo>
                <a:pt x="2584758" y="3044519"/>
                <a:pt x="2575422" y="3061887"/>
                <a:pt x="2562722" y="3074587"/>
              </a:cubicBezTo>
              <a:lnTo>
                <a:pt x="2486522" y="3150787"/>
              </a:lnTo>
              <a:cubicBezTo>
                <a:pt x="2469589" y="3155020"/>
                <a:pt x="2452281" y="3169007"/>
                <a:pt x="2435722" y="3163487"/>
              </a:cubicBezTo>
              <a:cubicBezTo>
                <a:pt x="2417258" y="3157332"/>
                <a:pt x="2402553" y="3102080"/>
                <a:pt x="2397622" y="3087287"/>
              </a:cubicBezTo>
              <a:cubicBezTo>
                <a:pt x="2380689" y="3070354"/>
                <a:pt x="2360741" y="3055974"/>
                <a:pt x="2346822" y="3036487"/>
              </a:cubicBezTo>
              <a:cubicBezTo>
                <a:pt x="2339041" y="3025594"/>
                <a:pt x="2344575" y="3006750"/>
                <a:pt x="2334122" y="2998387"/>
              </a:cubicBezTo>
              <a:cubicBezTo>
                <a:pt x="2320492" y="2987483"/>
                <a:pt x="2300255" y="2989920"/>
                <a:pt x="2283322" y="2985687"/>
              </a:cubicBezTo>
              <a:cubicBezTo>
                <a:pt x="2270622" y="2998387"/>
                <a:pt x="2255661" y="3009172"/>
                <a:pt x="2245222" y="3023787"/>
              </a:cubicBezTo>
              <a:cubicBezTo>
                <a:pt x="2194922" y="3094207"/>
                <a:pt x="2248437" y="3058672"/>
                <a:pt x="2181722" y="3125387"/>
              </a:cubicBezTo>
              <a:cubicBezTo>
                <a:pt x="2170929" y="3136180"/>
                <a:pt x="2156322" y="3142320"/>
                <a:pt x="2143622" y="3150787"/>
              </a:cubicBezTo>
              <a:cubicBezTo>
                <a:pt x="2042022" y="3083054"/>
                <a:pt x="2164789" y="3171954"/>
                <a:pt x="2080122" y="3087287"/>
              </a:cubicBezTo>
              <a:cubicBezTo>
                <a:pt x="2055503" y="3062668"/>
                <a:pt x="2034910" y="3059516"/>
                <a:pt x="2003922" y="3049187"/>
              </a:cubicBezTo>
              <a:cubicBezTo>
                <a:pt x="1945476" y="3088151"/>
                <a:pt x="1936738" y="3090379"/>
                <a:pt x="1876922" y="3163487"/>
              </a:cubicBezTo>
              <a:cubicBezTo>
                <a:pt x="1864934" y="3178140"/>
                <a:pt x="1859989" y="3197354"/>
                <a:pt x="1851522" y="3214287"/>
              </a:cubicBezTo>
              <a:cubicBezTo>
                <a:pt x="1838822" y="3210054"/>
                <a:pt x="1823875" y="3209950"/>
                <a:pt x="1813422" y="3201587"/>
              </a:cubicBezTo>
              <a:cubicBezTo>
                <a:pt x="1801503" y="3192052"/>
                <a:pt x="1797793" y="3175213"/>
                <a:pt x="1788022" y="3163487"/>
              </a:cubicBezTo>
              <a:cubicBezTo>
                <a:pt x="1740264" y="3106177"/>
                <a:pt x="1758920" y="3147484"/>
                <a:pt x="1724522" y="3087287"/>
              </a:cubicBezTo>
              <a:cubicBezTo>
                <a:pt x="1715129" y="3070849"/>
                <a:pt x="1714528" y="3047491"/>
                <a:pt x="1699122" y="3036487"/>
              </a:cubicBezTo>
              <a:cubicBezTo>
                <a:pt x="1681557" y="3023940"/>
                <a:pt x="1656789" y="3028020"/>
                <a:pt x="1635622" y="3023787"/>
              </a:cubicBezTo>
              <a:cubicBezTo>
                <a:pt x="1622922" y="3036487"/>
                <a:pt x="1611320" y="3050389"/>
                <a:pt x="1597522" y="3061887"/>
              </a:cubicBezTo>
              <a:cubicBezTo>
                <a:pt x="1585796" y="3071658"/>
                <a:pt x="1571633" y="3078129"/>
                <a:pt x="1559422" y="3087287"/>
              </a:cubicBezTo>
              <a:cubicBezTo>
                <a:pt x="1537737" y="3103551"/>
                <a:pt x="1516182" y="3120078"/>
                <a:pt x="1495922" y="3138087"/>
              </a:cubicBezTo>
              <a:cubicBezTo>
                <a:pt x="1421799" y="3203974"/>
                <a:pt x="1476358" y="3181078"/>
                <a:pt x="1394322" y="3201587"/>
              </a:cubicBezTo>
              <a:cubicBezTo>
                <a:pt x="1394322" y="3201587"/>
                <a:pt x="1341987" y="3152235"/>
                <a:pt x="1318122" y="3125387"/>
              </a:cubicBezTo>
              <a:cubicBezTo>
                <a:pt x="1307981" y="3113979"/>
                <a:pt x="1303515" y="3098080"/>
                <a:pt x="1292722" y="3087287"/>
              </a:cubicBezTo>
              <a:cubicBezTo>
                <a:pt x="1259749" y="3054314"/>
                <a:pt x="1231362" y="3043907"/>
                <a:pt x="1191122" y="3023787"/>
              </a:cubicBezTo>
              <a:cubicBezTo>
                <a:pt x="1178422" y="3028020"/>
                <a:pt x="1164161" y="3029061"/>
                <a:pt x="1153022" y="3036487"/>
              </a:cubicBezTo>
              <a:cubicBezTo>
                <a:pt x="1111281" y="3064314"/>
                <a:pt x="1118807" y="3077545"/>
                <a:pt x="1089522" y="3112687"/>
              </a:cubicBezTo>
              <a:cubicBezTo>
                <a:pt x="1078024" y="3126485"/>
                <a:pt x="1062920" y="3136989"/>
                <a:pt x="1051422" y="3150787"/>
              </a:cubicBezTo>
              <a:cubicBezTo>
                <a:pt x="1041651" y="3162513"/>
                <a:pt x="1037941" y="3179352"/>
                <a:pt x="1026022" y="3188887"/>
              </a:cubicBezTo>
              <a:cubicBezTo>
                <a:pt x="1015569" y="3197250"/>
                <a:pt x="1000622" y="3197354"/>
                <a:pt x="987922" y="3201587"/>
              </a:cubicBezTo>
              <a:cubicBezTo>
                <a:pt x="987922" y="3201587"/>
                <a:pt x="952828" y="3151564"/>
                <a:pt x="937122" y="3125387"/>
              </a:cubicBezTo>
              <a:cubicBezTo>
                <a:pt x="910636" y="3081244"/>
                <a:pt x="918519" y="3066418"/>
                <a:pt x="873622" y="3036487"/>
              </a:cubicBezTo>
              <a:cubicBezTo>
                <a:pt x="862483" y="3029061"/>
                <a:pt x="847951" y="3018815"/>
                <a:pt x="835522" y="3023787"/>
              </a:cubicBezTo>
              <a:cubicBezTo>
                <a:pt x="821350" y="3029456"/>
                <a:pt x="818589" y="3049187"/>
                <a:pt x="810122" y="3061887"/>
              </a:cubicBezTo>
              <a:cubicBezTo>
                <a:pt x="708522" y="3129620"/>
                <a:pt x="831289" y="3040720"/>
                <a:pt x="746622" y="3125387"/>
              </a:cubicBezTo>
              <a:cubicBezTo>
                <a:pt x="731655" y="3140354"/>
                <a:pt x="711893" y="3149712"/>
                <a:pt x="695822" y="3163487"/>
              </a:cubicBezTo>
              <a:cubicBezTo>
                <a:pt x="635283" y="3215377"/>
                <a:pt x="684430" y="3192684"/>
                <a:pt x="619622" y="3214287"/>
              </a:cubicBezTo>
              <a:cubicBezTo>
                <a:pt x="549772" y="3167720"/>
                <a:pt x="609039" y="3214287"/>
                <a:pt x="556122" y="3150787"/>
              </a:cubicBezTo>
              <a:cubicBezTo>
                <a:pt x="525564" y="3114117"/>
                <a:pt x="517384" y="3112262"/>
                <a:pt x="479922" y="3087287"/>
              </a:cubicBezTo>
              <a:lnTo>
                <a:pt x="441822" y="3099987"/>
              </a:lnTo>
              <a:cubicBezTo>
                <a:pt x="407744" y="3111346"/>
                <a:pt x="392470" y="3152322"/>
                <a:pt x="365622" y="3176187"/>
              </a:cubicBezTo>
              <a:cubicBezTo>
                <a:pt x="354214" y="3186328"/>
                <a:pt x="340222" y="3193120"/>
                <a:pt x="327522" y="3201587"/>
              </a:cubicBezTo>
              <a:cubicBezTo>
                <a:pt x="258982" y="3155894"/>
                <a:pt x="308567" y="3200213"/>
                <a:pt x="264022" y="3099987"/>
              </a:cubicBezTo>
              <a:cubicBezTo>
                <a:pt x="257823" y="3086039"/>
                <a:pt x="245448" y="3075539"/>
                <a:pt x="238622" y="3061887"/>
              </a:cubicBezTo>
              <a:cubicBezTo>
                <a:pt x="222524" y="3029691"/>
                <a:pt x="231719" y="3011684"/>
                <a:pt x="200522" y="2985687"/>
              </a:cubicBezTo>
              <a:cubicBezTo>
                <a:pt x="185978" y="2973567"/>
                <a:pt x="166655" y="2968754"/>
                <a:pt x="149722" y="2960287"/>
              </a:cubicBezTo>
              <a:cubicBezTo>
                <a:pt x="137022" y="2964520"/>
                <a:pt x="123596" y="2967000"/>
                <a:pt x="111622" y="2972987"/>
              </a:cubicBezTo>
              <a:cubicBezTo>
                <a:pt x="76259" y="2990668"/>
                <a:pt x="63509" y="3008400"/>
                <a:pt x="35422" y="3036487"/>
              </a:cubicBezTo>
              <a:lnTo>
                <a:pt x="0" y="3071909"/>
              </a:lnTo>
              <a:close/>
            </a:path>
          </a:pathLst>
        </a:custGeom>
        <a:effectLst>
          <a:outerShdw blurRad="50800" dist="38100" dir="2700000" algn="tl" rotWithShape="0">
            <a:prstClr val="black">
              <a:alpha val="40000"/>
            </a:prstClr>
          </a:outerShdw>
        </a:effectLst>
      </xdr:spPr>
    </xdr:pic>
    <xdr:clientData/>
  </xdr:twoCellAnchor>
  <xdr:twoCellAnchor>
    <xdr:from>
      <xdr:col>5</xdr:col>
      <xdr:colOff>292100</xdr:colOff>
      <xdr:row>19</xdr:row>
      <xdr:rowOff>139700</xdr:rowOff>
    </xdr:from>
    <xdr:to>
      <xdr:col>6</xdr:col>
      <xdr:colOff>558800</xdr:colOff>
      <xdr:row>24</xdr:row>
      <xdr:rowOff>127000</xdr:rowOff>
    </xdr:to>
    <xdr:sp macro="" textlink="">
      <xdr:nvSpPr>
        <xdr:cNvPr id="21" name="Cross 20">
          <a:extLst>
            <a:ext uri="{FF2B5EF4-FFF2-40B4-BE49-F238E27FC236}">
              <a16:creationId xmlns:a16="http://schemas.microsoft.com/office/drawing/2014/main" id="{88149C7B-21B2-4AB5-ABFD-22D8C053AE19}"/>
            </a:ext>
          </a:extLst>
        </xdr:cNvPr>
        <xdr:cNvSpPr/>
      </xdr:nvSpPr>
      <xdr:spPr>
        <a:xfrm>
          <a:off x="3340100" y="3606800"/>
          <a:ext cx="876300" cy="876300"/>
        </a:xfrm>
        <a:prstGeom prst="plus">
          <a:avLst>
            <a:gd name="adj" fmla="val 3514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495300</xdr:colOff>
      <xdr:row>11</xdr:row>
      <xdr:rowOff>50800</xdr:rowOff>
    </xdr:from>
    <xdr:to>
      <xdr:col>4</xdr:col>
      <xdr:colOff>444500</xdr:colOff>
      <xdr:row>13</xdr:row>
      <xdr:rowOff>38100</xdr:rowOff>
    </xdr:to>
    <xdr:sp macro="" textlink="">
      <xdr:nvSpPr>
        <xdr:cNvPr id="22" name="TextBox 21">
          <a:extLst>
            <a:ext uri="{FF2B5EF4-FFF2-40B4-BE49-F238E27FC236}">
              <a16:creationId xmlns:a16="http://schemas.microsoft.com/office/drawing/2014/main" id="{A7986600-9D9C-4E14-8C35-55D3D5EE0A66}"/>
            </a:ext>
          </a:extLst>
        </xdr:cNvPr>
        <xdr:cNvSpPr txBox="1"/>
      </xdr:nvSpPr>
      <xdr:spPr>
        <a:xfrm>
          <a:off x="495300" y="2095500"/>
          <a:ext cx="2387600" cy="34290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Atlanta.xlsx</a:t>
          </a:r>
        </a:p>
      </xdr:txBody>
    </xdr:sp>
    <xdr:clientData/>
  </xdr:twoCellAnchor>
  <xdr:twoCellAnchor>
    <xdr:from>
      <xdr:col>7</xdr:col>
      <xdr:colOff>304800</xdr:colOff>
      <xdr:row>11</xdr:row>
      <xdr:rowOff>38100</xdr:rowOff>
    </xdr:from>
    <xdr:to>
      <xdr:col>11</xdr:col>
      <xdr:colOff>254000</xdr:colOff>
      <xdr:row>13</xdr:row>
      <xdr:rowOff>25400</xdr:rowOff>
    </xdr:to>
    <xdr:sp macro="" textlink="">
      <xdr:nvSpPr>
        <xdr:cNvPr id="23" name="TextBox 22">
          <a:extLst>
            <a:ext uri="{FF2B5EF4-FFF2-40B4-BE49-F238E27FC236}">
              <a16:creationId xmlns:a16="http://schemas.microsoft.com/office/drawing/2014/main" id="{1E945414-527C-4227-A4BD-90F900465209}"/>
            </a:ext>
          </a:extLst>
        </xdr:cNvPr>
        <xdr:cNvSpPr txBox="1"/>
      </xdr:nvSpPr>
      <xdr:spPr>
        <a:xfrm>
          <a:off x="4572000" y="2082800"/>
          <a:ext cx="2387600" cy="34290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Boston.xlsx</a:t>
          </a:r>
        </a:p>
      </xdr:txBody>
    </xdr:sp>
    <xdr:clientData/>
  </xdr:twoCellAnchor>
  <xdr:twoCellAnchor>
    <xdr:from>
      <xdr:col>15</xdr:col>
      <xdr:colOff>482600</xdr:colOff>
      <xdr:row>11</xdr:row>
      <xdr:rowOff>38100</xdr:rowOff>
    </xdr:from>
    <xdr:to>
      <xdr:col>19</xdr:col>
      <xdr:colOff>431800</xdr:colOff>
      <xdr:row>13</xdr:row>
      <xdr:rowOff>25400</xdr:rowOff>
    </xdr:to>
    <xdr:sp macro="" textlink="">
      <xdr:nvSpPr>
        <xdr:cNvPr id="24" name="TextBox 23">
          <a:extLst>
            <a:ext uri="{FF2B5EF4-FFF2-40B4-BE49-F238E27FC236}">
              <a16:creationId xmlns:a16="http://schemas.microsoft.com/office/drawing/2014/main" id="{D2C04DF7-E307-40F4-B85A-4EC89477648E}"/>
            </a:ext>
          </a:extLst>
        </xdr:cNvPr>
        <xdr:cNvSpPr txBox="1"/>
      </xdr:nvSpPr>
      <xdr:spPr>
        <a:xfrm>
          <a:off x="9626600" y="2082800"/>
          <a:ext cx="2387600" cy="34290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Combined-Sales.xlsx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321186</xdr:colOff>
      <xdr:row>8</xdr:row>
      <xdr:rowOff>138941</xdr:rowOff>
    </xdr:from>
    <xdr:to>
      <xdr:col>9</xdr:col>
      <xdr:colOff>491366</xdr:colOff>
      <xdr:row>14</xdr:row>
      <xdr:rowOff>133861</xdr:rowOff>
    </xdr:to>
    <xdr:grpSp>
      <xdr:nvGrpSpPr>
        <xdr:cNvPr id="2" name="Group 1">
          <a:extLst>
            <a:ext uri="{FF2B5EF4-FFF2-40B4-BE49-F238E27FC236}">
              <a16:creationId xmlns:a16="http://schemas.microsoft.com/office/drawing/2014/main" id="{13DBE880-E837-4855-9138-B6DD943F731D}"/>
            </a:ext>
          </a:extLst>
        </xdr:cNvPr>
        <xdr:cNvGrpSpPr/>
      </xdr:nvGrpSpPr>
      <xdr:grpSpPr>
        <a:xfrm>
          <a:off x="4543936" y="1694691"/>
          <a:ext cx="1376680" cy="1099820"/>
          <a:chOff x="4107180" y="652780"/>
          <a:chExt cx="1379220" cy="1092200"/>
        </a:xfrm>
        <a:effectLst>
          <a:outerShdw blurRad="50800" dist="38100" dir="2700000" algn="tl" rotWithShape="0">
            <a:prstClr val="black">
              <a:alpha val="40000"/>
            </a:prstClr>
          </a:outerShdw>
        </a:effectLst>
      </xdr:grpSpPr>
      <xdr:sp macro="" textlink="">
        <xdr:nvSpPr>
          <xdr:cNvPr id="3" name="Rectangle 2">
            <a:extLst>
              <a:ext uri="{FF2B5EF4-FFF2-40B4-BE49-F238E27FC236}">
                <a16:creationId xmlns:a16="http://schemas.microsoft.com/office/drawing/2014/main" id="{2113BB74-DA49-4A4C-A7EC-E969AAAC374B}"/>
              </a:ext>
            </a:extLst>
          </xdr:cNvPr>
          <xdr:cNvSpPr/>
        </xdr:nvSpPr>
        <xdr:spPr>
          <a:xfrm>
            <a:off x="4107180" y="652780"/>
            <a:ext cx="1379220" cy="10922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4" name="Picture 3">
            <a:extLst>
              <a:ext uri="{FF2B5EF4-FFF2-40B4-BE49-F238E27FC236}">
                <a16:creationId xmlns:a16="http://schemas.microsoft.com/office/drawing/2014/main" id="{D58BF9B0-52DE-4E3F-A701-905FF05F1408}"/>
              </a:ext>
            </a:extLst>
          </xdr:cNvPr>
          <xdr:cNvPicPr>
            <a:picLocks noChangeAspect="1"/>
          </xdr:cNvPicPr>
        </xdr:nvPicPr>
        <xdr:blipFill>
          <a:blip xmlns:r="http://schemas.openxmlformats.org/officeDocument/2006/relationships" r:embed="rId1"/>
          <a:stretch>
            <a:fillRect/>
          </a:stretch>
        </xdr:blipFill>
        <xdr:spPr>
          <a:xfrm>
            <a:off x="4183380" y="728980"/>
            <a:ext cx="1234440" cy="929640"/>
          </a:xfrm>
          <a:prstGeom prst="rect">
            <a:avLst/>
          </a:prstGeom>
        </xdr:spPr>
      </xdr:pic>
    </xdr:grpSp>
    <xdr:clientData/>
  </xdr:twoCellAnchor>
  <xdr:twoCellAnchor editAs="oneCell">
    <xdr:from>
      <xdr:col>0</xdr:col>
      <xdr:colOff>152400</xdr:colOff>
      <xdr:row>8</xdr:row>
      <xdr:rowOff>107950</xdr:rowOff>
    </xdr:from>
    <xdr:to>
      <xdr:col>5</xdr:col>
      <xdr:colOff>129292</xdr:colOff>
      <xdr:row>23</xdr:row>
      <xdr:rowOff>108461</xdr:rowOff>
    </xdr:to>
    <xdr:pic>
      <xdr:nvPicPr>
        <xdr:cNvPr id="5" name="Picture 4">
          <a:extLst>
            <a:ext uri="{FF2B5EF4-FFF2-40B4-BE49-F238E27FC236}">
              <a16:creationId xmlns:a16="http://schemas.microsoft.com/office/drawing/2014/main" id="{B9086C3C-5CBE-425D-8B54-33EDDA54985F}"/>
            </a:ext>
          </a:extLst>
        </xdr:cNvPr>
        <xdr:cNvPicPr>
          <a:picLocks noChangeAspect="1"/>
        </xdr:cNvPicPr>
      </xdr:nvPicPr>
      <xdr:blipFill>
        <a:blip xmlns:r="http://schemas.openxmlformats.org/officeDocument/2006/relationships" r:embed="rId2"/>
        <a:srcRect b="26941"/>
        <a:stretch>
          <a:fillRect/>
        </a:stretch>
      </xdr:blipFill>
      <xdr:spPr>
        <a:xfrm>
          <a:off x="152400" y="1672590"/>
          <a:ext cx="2999492" cy="2743711"/>
        </a:xfrm>
        <a:custGeom>
          <a:avLst/>
          <a:gdLst>
            <a:gd name="connsiteX0" fmla="*/ 0 w 2999492"/>
            <a:gd name="connsiteY0" fmla="*/ 0 h 2743711"/>
            <a:gd name="connsiteX1" fmla="*/ 2999492 w 2999492"/>
            <a:gd name="connsiteY1" fmla="*/ 0 h 2743711"/>
            <a:gd name="connsiteX2" fmla="*/ 2999492 w 2999492"/>
            <a:gd name="connsiteY2" fmla="*/ 2649165 h 2743711"/>
            <a:gd name="connsiteX3" fmla="*/ 2991996 w 2999492"/>
            <a:gd name="connsiteY3" fmla="*/ 2654811 h 2743711"/>
            <a:gd name="connsiteX4" fmla="*/ 2877696 w 2999492"/>
            <a:gd name="connsiteY4" fmla="*/ 2692911 h 2743711"/>
            <a:gd name="connsiteX5" fmla="*/ 2801496 w 2999492"/>
            <a:gd name="connsiteY5" fmla="*/ 2654811 h 2743711"/>
            <a:gd name="connsiteX6" fmla="*/ 2763396 w 2999492"/>
            <a:gd name="connsiteY6" fmla="*/ 2680211 h 2743711"/>
            <a:gd name="connsiteX7" fmla="*/ 2712596 w 2999492"/>
            <a:gd name="connsiteY7" fmla="*/ 2692911 h 2743711"/>
            <a:gd name="connsiteX8" fmla="*/ 2661796 w 2999492"/>
            <a:gd name="connsiteY8" fmla="*/ 2616711 h 2743711"/>
            <a:gd name="connsiteX9" fmla="*/ 2585596 w 2999492"/>
            <a:gd name="connsiteY9" fmla="*/ 2604011 h 2743711"/>
            <a:gd name="connsiteX10" fmla="*/ 2458596 w 2999492"/>
            <a:gd name="connsiteY10" fmla="*/ 2654811 h 2743711"/>
            <a:gd name="connsiteX11" fmla="*/ 2356996 w 2999492"/>
            <a:gd name="connsiteY11" fmla="*/ 2718311 h 2743711"/>
            <a:gd name="connsiteX12" fmla="*/ 2306196 w 2999492"/>
            <a:gd name="connsiteY12" fmla="*/ 2743711 h 2743711"/>
            <a:gd name="connsiteX13" fmla="*/ 2280796 w 2999492"/>
            <a:gd name="connsiteY13" fmla="*/ 2705611 h 2743711"/>
            <a:gd name="connsiteX14" fmla="*/ 2204596 w 2999492"/>
            <a:gd name="connsiteY14" fmla="*/ 2591311 h 2743711"/>
            <a:gd name="connsiteX15" fmla="*/ 2128396 w 2999492"/>
            <a:gd name="connsiteY15" fmla="*/ 2616711 h 2743711"/>
            <a:gd name="connsiteX16" fmla="*/ 2001396 w 2999492"/>
            <a:gd name="connsiteY16" fmla="*/ 2680211 h 2743711"/>
            <a:gd name="connsiteX17" fmla="*/ 1963296 w 2999492"/>
            <a:gd name="connsiteY17" fmla="*/ 2667511 h 2743711"/>
            <a:gd name="connsiteX18" fmla="*/ 1848996 w 2999492"/>
            <a:gd name="connsiteY18" fmla="*/ 2578611 h 2743711"/>
            <a:gd name="connsiteX19" fmla="*/ 1785496 w 2999492"/>
            <a:gd name="connsiteY19" fmla="*/ 2565911 h 2743711"/>
            <a:gd name="connsiteX20" fmla="*/ 1709296 w 2999492"/>
            <a:gd name="connsiteY20" fmla="*/ 2591311 h 2743711"/>
            <a:gd name="connsiteX21" fmla="*/ 1620396 w 2999492"/>
            <a:gd name="connsiteY21" fmla="*/ 2642111 h 2743711"/>
            <a:gd name="connsiteX22" fmla="*/ 1531496 w 2999492"/>
            <a:gd name="connsiteY22" fmla="*/ 2654811 h 2743711"/>
            <a:gd name="connsiteX23" fmla="*/ 1493396 w 2999492"/>
            <a:gd name="connsiteY23" fmla="*/ 2629411 h 2743711"/>
            <a:gd name="connsiteX24" fmla="*/ 1404496 w 2999492"/>
            <a:gd name="connsiteY24" fmla="*/ 2540511 h 2743711"/>
            <a:gd name="connsiteX25" fmla="*/ 1353696 w 2999492"/>
            <a:gd name="connsiteY25" fmla="*/ 2515111 h 2743711"/>
            <a:gd name="connsiteX26" fmla="*/ 1264796 w 2999492"/>
            <a:gd name="connsiteY26" fmla="*/ 2553211 h 2743711"/>
            <a:gd name="connsiteX27" fmla="*/ 1125096 w 2999492"/>
            <a:gd name="connsiteY27" fmla="*/ 2642111 h 2743711"/>
            <a:gd name="connsiteX28" fmla="*/ 1048896 w 2999492"/>
            <a:gd name="connsiteY28" fmla="*/ 2591311 h 2743711"/>
            <a:gd name="connsiteX29" fmla="*/ 972696 w 2999492"/>
            <a:gd name="connsiteY29" fmla="*/ 2642111 h 2743711"/>
            <a:gd name="connsiteX30" fmla="*/ 934596 w 2999492"/>
            <a:gd name="connsiteY30" fmla="*/ 2654811 h 2743711"/>
            <a:gd name="connsiteX31" fmla="*/ 871096 w 2999492"/>
            <a:gd name="connsiteY31" fmla="*/ 2680211 h 2743711"/>
            <a:gd name="connsiteX32" fmla="*/ 642496 w 2999492"/>
            <a:gd name="connsiteY32" fmla="*/ 2692911 h 2743711"/>
            <a:gd name="connsiteX33" fmla="*/ 604396 w 2999492"/>
            <a:gd name="connsiteY33" fmla="*/ 2667511 h 2743711"/>
            <a:gd name="connsiteX34" fmla="*/ 515496 w 2999492"/>
            <a:gd name="connsiteY34" fmla="*/ 2654811 h 2743711"/>
            <a:gd name="connsiteX35" fmla="*/ 477396 w 2999492"/>
            <a:gd name="connsiteY35" fmla="*/ 2667511 h 2743711"/>
            <a:gd name="connsiteX36" fmla="*/ 388496 w 2999492"/>
            <a:gd name="connsiteY36" fmla="*/ 2705611 h 2743711"/>
            <a:gd name="connsiteX37" fmla="*/ 312296 w 2999492"/>
            <a:gd name="connsiteY37" fmla="*/ 2680211 h 2743711"/>
            <a:gd name="connsiteX38" fmla="*/ 223396 w 2999492"/>
            <a:gd name="connsiteY38" fmla="*/ 2616711 h 2743711"/>
            <a:gd name="connsiteX39" fmla="*/ 121796 w 2999492"/>
            <a:gd name="connsiteY39" fmla="*/ 2591311 h 2743711"/>
            <a:gd name="connsiteX40" fmla="*/ 32896 w 2999492"/>
            <a:gd name="connsiteY40" fmla="*/ 2654811 h 2743711"/>
            <a:gd name="connsiteX41" fmla="*/ 14756 w 2999492"/>
            <a:gd name="connsiteY41" fmla="*/ 2675232 h 2743711"/>
            <a:gd name="connsiteX42" fmla="*/ 0 w 2999492"/>
            <a:gd name="connsiteY42" fmla="*/ 2688302 h 2743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2999492" h="2743711">
              <a:moveTo>
                <a:pt x="0" y="0"/>
              </a:moveTo>
              <a:lnTo>
                <a:pt x="2999492" y="0"/>
              </a:lnTo>
              <a:lnTo>
                <a:pt x="2999492" y="2649165"/>
              </a:lnTo>
              <a:lnTo>
                <a:pt x="2991996" y="2654811"/>
              </a:lnTo>
              <a:cubicBezTo>
                <a:pt x="2959867" y="2678908"/>
                <a:pt x="2915796" y="2680211"/>
                <a:pt x="2877696" y="2692911"/>
              </a:cubicBezTo>
              <a:cubicBezTo>
                <a:pt x="2864428" y="2684066"/>
                <a:pt x="2822528" y="2651306"/>
                <a:pt x="2801496" y="2654811"/>
              </a:cubicBezTo>
              <a:cubicBezTo>
                <a:pt x="2786440" y="2657320"/>
                <a:pt x="2777425" y="2674198"/>
                <a:pt x="2763396" y="2680211"/>
              </a:cubicBezTo>
              <a:cubicBezTo>
                <a:pt x="2747353" y="2687087"/>
                <a:pt x="2729529" y="2688678"/>
                <a:pt x="2712596" y="2692911"/>
              </a:cubicBezTo>
              <a:cubicBezTo>
                <a:pt x="2712596" y="2692911"/>
                <a:pt x="2686805" y="2634217"/>
                <a:pt x="2661796" y="2616711"/>
              </a:cubicBezTo>
              <a:cubicBezTo>
                <a:pt x="2640700" y="2601944"/>
                <a:pt x="2610996" y="2608244"/>
                <a:pt x="2585596" y="2604011"/>
              </a:cubicBezTo>
              <a:cubicBezTo>
                <a:pt x="2585596" y="2604011"/>
                <a:pt x="2500504" y="2636850"/>
                <a:pt x="2458596" y="2654811"/>
              </a:cubicBezTo>
              <a:cubicBezTo>
                <a:pt x="2376686" y="2689915"/>
                <a:pt x="2436557" y="2668585"/>
                <a:pt x="2356996" y="2718311"/>
              </a:cubicBezTo>
              <a:cubicBezTo>
                <a:pt x="2340942" y="2728345"/>
                <a:pt x="2323129" y="2735244"/>
                <a:pt x="2306196" y="2743711"/>
              </a:cubicBezTo>
              <a:lnTo>
                <a:pt x="2280796" y="2705611"/>
              </a:lnTo>
              <a:lnTo>
                <a:pt x="2204596" y="2591311"/>
              </a:lnTo>
              <a:cubicBezTo>
                <a:pt x="2204596" y="2591311"/>
                <a:pt x="2151354" y="2602936"/>
                <a:pt x="2128396" y="2616711"/>
              </a:cubicBezTo>
              <a:cubicBezTo>
                <a:pt x="1995688" y="2696336"/>
                <a:pt x="2169713" y="2652158"/>
                <a:pt x="2001396" y="2680211"/>
              </a:cubicBezTo>
              <a:cubicBezTo>
                <a:pt x="1988696" y="2675978"/>
                <a:pt x="1974435" y="2674937"/>
                <a:pt x="1963296" y="2667511"/>
              </a:cubicBezTo>
              <a:cubicBezTo>
                <a:pt x="1863443" y="2600942"/>
                <a:pt x="2008412" y="2651073"/>
                <a:pt x="1848996" y="2578611"/>
              </a:cubicBezTo>
              <a:cubicBezTo>
                <a:pt x="1829345" y="2569679"/>
                <a:pt x="1806663" y="2570144"/>
                <a:pt x="1785496" y="2565911"/>
              </a:cubicBezTo>
              <a:cubicBezTo>
                <a:pt x="1785496" y="2565911"/>
                <a:pt x="1733762" y="2580437"/>
                <a:pt x="1709296" y="2591311"/>
              </a:cubicBezTo>
              <a:cubicBezTo>
                <a:pt x="1654527" y="2615653"/>
                <a:pt x="1685985" y="2624223"/>
                <a:pt x="1620396" y="2642111"/>
              </a:cubicBezTo>
              <a:cubicBezTo>
                <a:pt x="1591517" y="2649987"/>
                <a:pt x="1561129" y="2650578"/>
                <a:pt x="1531496" y="2654811"/>
              </a:cubicBezTo>
              <a:lnTo>
                <a:pt x="1493396" y="2629411"/>
              </a:lnTo>
              <a:cubicBezTo>
                <a:pt x="1458527" y="2606165"/>
                <a:pt x="1436931" y="2567049"/>
                <a:pt x="1404496" y="2540511"/>
              </a:cubicBezTo>
              <a:cubicBezTo>
                <a:pt x="1389843" y="2528523"/>
                <a:pt x="1370629" y="2523578"/>
                <a:pt x="1353696" y="2515111"/>
              </a:cubicBezTo>
              <a:cubicBezTo>
                <a:pt x="1319829" y="2526400"/>
                <a:pt x="1296183" y="2532286"/>
                <a:pt x="1264796" y="2553211"/>
              </a:cubicBezTo>
              <a:cubicBezTo>
                <a:pt x="1213341" y="2587514"/>
                <a:pt x="1189690" y="2627757"/>
                <a:pt x="1125096" y="2642111"/>
              </a:cubicBezTo>
              <a:cubicBezTo>
                <a:pt x="1095020" y="2648794"/>
                <a:pt x="1062836" y="2605251"/>
                <a:pt x="1048896" y="2591311"/>
              </a:cubicBezTo>
              <a:cubicBezTo>
                <a:pt x="1048896" y="2591311"/>
                <a:pt x="999381" y="2627286"/>
                <a:pt x="972696" y="2642111"/>
              </a:cubicBezTo>
              <a:cubicBezTo>
                <a:pt x="960994" y="2648612"/>
                <a:pt x="947131" y="2650111"/>
                <a:pt x="934596" y="2654811"/>
              </a:cubicBezTo>
              <a:cubicBezTo>
                <a:pt x="913250" y="2662816"/>
                <a:pt x="892263" y="2671744"/>
                <a:pt x="871096" y="2680211"/>
              </a:cubicBezTo>
              <a:lnTo>
                <a:pt x="642496" y="2692911"/>
              </a:lnTo>
              <a:cubicBezTo>
                <a:pt x="627250" y="2692185"/>
                <a:pt x="619016" y="2671897"/>
                <a:pt x="604396" y="2667511"/>
              </a:cubicBezTo>
              <a:cubicBezTo>
                <a:pt x="575724" y="2658909"/>
                <a:pt x="545129" y="2659044"/>
                <a:pt x="515496" y="2654811"/>
              </a:cubicBezTo>
              <a:cubicBezTo>
                <a:pt x="502796" y="2659044"/>
                <a:pt x="489701" y="2662238"/>
                <a:pt x="477396" y="2667511"/>
              </a:cubicBezTo>
              <a:cubicBezTo>
                <a:pt x="367542" y="2714591"/>
                <a:pt x="477847" y="2675827"/>
                <a:pt x="388496" y="2705611"/>
              </a:cubicBezTo>
              <a:cubicBezTo>
                <a:pt x="388496" y="2705611"/>
                <a:pt x="336762" y="2691085"/>
                <a:pt x="312296" y="2680211"/>
              </a:cubicBezTo>
              <a:cubicBezTo>
                <a:pt x="290183" y="2670383"/>
                <a:pt x="239814" y="2626093"/>
                <a:pt x="223396" y="2616711"/>
              </a:cubicBezTo>
              <a:cubicBezTo>
                <a:pt x="202368" y="2604695"/>
                <a:pt x="137875" y="2594527"/>
                <a:pt x="121796" y="2591311"/>
              </a:cubicBezTo>
              <a:cubicBezTo>
                <a:pt x="91643" y="2611413"/>
                <a:pt x="60463" y="2631182"/>
                <a:pt x="32896" y="2654811"/>
              </a:cubicBezTo>
              <a:cubicBezTo>
                <a:pt x="26078" y="2660656"/>
                <a:pt x="20569" y="2668173"/>
                <a:pt x="14756" y="2675232"/>
              </a:cubicBezTo>
              <a:lnTo>
                <a:pt x="0" y="2688302"/>
              </a:lnTo>
              <a:close/>
            </a:path>
          </a:pathLst>
        </a:custGeom>
        <a:effectLst>
          <a:outerShdw blurRad="50800" dist="38100" dir="2700000" algn="tl" rotWithShape="0">
            <a:prstClr val="black">
              <a:alpha val="40000"/>
            </a:prstClr>
          </a:outerShdw>
        </a:effectLst>
      </xdr:spPr>
    </xdr:pic>
    <xdr:clientData/>
  </xdr:twoCellAnchor>
  <xdr:twoCellAnchor editAs="oneCell">
    <xdr:from>
      <xdr:col>12</xdr:col>
      <xdr:colOff>375107</xdr:colOff>
      <xdr:row>8</xdr:row>
      <xdr:rowOff>107950</xdr:rowOff>
    </xdr:from>
    <xdr:to>
      <xdr:col>19</xdr:col>
      <xdr:colOff>325685</xdr:colOff>
      <xdr:row>23</xdr:row>
      <xdr:rowOff>108461</xdr:rowOff>
    </xdr:to>
    <xdr:pic>
      <xdr:nvPicPr>
        <xdr:cNvPr id="6" name="Picture 5">
          <a:extLst>
            <a:ext uri="{FF2B5EF4-FFF2-40B4-BE49-F238E27FC236}">
              <a16:creationId xmlns:a16="http://schemas.microsoft.com/office/drawing/2014/main" id="{96F7CF14-C496-4FE4-A894-5DCCF3647AED}"/>
            </a:ext>
          </a:extLst>
        </xdr:cNvPr>
        <xdr:cNvPicPr>
          <a:picLocks noChangeAspect="1"/>
        </xdr:cNvPicPr>
      </xdr:nvPicPr>
      <xdr:blipFill>
        <a:blip xmlns:r="http://schemas.openxmlformats.org/officeDocument/2006/relationships" r:embed="rId3"/>
        <a:srcRect b="27177"/>
        <a:stretch>
          <a:fillRect/>
        </a:stretch>
      </xdr:blipFill>
      <xdr:spPr>
        <a:xfrm>
          <a:off x="7629347" y="1672590"/>
          <a:ext cx="4182218" cy="2743711"/>
        </a:xfrm>
        <a:custGeom>
          <a:avLst/>
          <a:gdLst>
            <a:gd name="connsiteX0" fmla="*/ 0 w 4182218"/>
            <a:gd name="connsiteY0" fmla="*/ 0 h 2743711"/>
            <a:gd name="connsiteX1" fmla="*/ 4182218 w 4182218"/>
            <a:gd name="connsiteY1" fmla="*/ 0 h 2743711"/>
            <a:gd name="connsiteX2" fmla="*/ 4182218 w 4182218"/>
            <a:gd name="connsiteY2" fmla="*/ 2565289 h 2743711"/>
            <a:gd name="connsiteX3" fmla="*/ 4176572 w 4182218"/>
            <a:gd name="connsiteY3" fmla="*/ 2568110 h 2743711"/>
            <a:gd name="connsiteX4" fmla="*/ 4020321 w 4182218"/>
            <a:gd name="connsiteY4" fmla="*/ 2654811 h 2743711"/>
            <a:gd name="connsiteX5" fmla="*/ 3868084 w 4182218"/>
            <a:gd name="connsiteY5" fmla="*/ 2692911 h 2743711"/>
            <a:gd name="connsiteX6" fmla="*/ 3766593 w 4182218"/>
            <a:gd name="connsiteY6" fmla="*/ 2654811 h 2743711"/>
            <a:gd name="connsiteX7" fmla="*/ 3715847 w 4182218"/>
            <a:gd name="connsiteY7" fmla="*/ 2680211 h 2743711"/>
            <a:gd name="connsiteX8" fmla="*/ 3648185 w 4182218"/>
            <a:gd name="connsiteY8" fmla="*/ 2692911 h 2743711"/>
            <a:gd name="connsiteX9" fmla="*/ 3580524 w 4182218"/>
            <a:gd name="connsiteY9" fmla="*/ 2616711 h 2743711"/>
            <a:gd name="connsiteX10" fmla="*/ 3479033 w 4182218"/>
            <a:gd name="connsiteY10" fmla="*/ 2604011 h 2743711"/>
            <a:gd name="connsiteX11" fmla="*/ 3309880 w 4182218"/>
            <a:gd name="connsiteY11" fmla="*/ 2654811 h 2743711"/>
            <a:gd name="connsiteX12" fmla="*/ 3174558 w 4182218"/>
            <a:gd name="connsiteY12" fmla="*/ 2718311 h 2743711"/>
            <a:gd name="connsiteX13" fmla="*/ 3106897 w 4182218"/>
            <a:gd name="connsiteY13" fmla="*/ 2743711 h 2743711"/>
            <a:gd name="connsiteX14" fmla="*/ 3073066 w 4182218"/>
            <a:gd name="connsiteY14" fmla="*/ 2705611 h 2743711"/>
            <a:gd name="connsiteX15" fmla="*/ 2971575 w 4182218"/>
            <a:gd name="connsiteY15" fmla="*/ 2591311 h 2743711"/>
            <a:gd name="connsiteX16" fmla="*/ 2870083 w 4182218"/>
            <a:gd name="connsiteY16" fmla="*/ 2616711 h 2743711"/>
            <a:gd name="connsiteX17" fmla="*/ 2700930 w 4182218"/>
            <a:gd name="connsiteY17" fmla="*/ 2680211 h 2743711"/>
            <a:gd name="connsiteX18" fmla="*/ 2650185 w 4182218"/>
            <a:gd name="connsiteY18" fmla="*/ 2667511 h 2743711"/>
            <a:gd name="connsiteX19" fmla="*/ 2497947 w 4182218"/>
            <a:gd name="connsiteY19" fmla="*/ 2578611 h 2743711"/>
            <a:gd name="connsiteX20" fmla="*/ 2413371 w 4182218"/>
            <a:gd name="connsiteY20" fmla="*/ 2565911 h 2743711"/>
            <a:gd name="connsiteX21" fmla="*/ 2311879 w 4182218"/>
            <a:gd name="connsiteY21" fmla="*/ 2591311 h 2743711"/>
            <a:gd name="connsiteX22" fmla="*/ 2193472 w 4182218"/>
            <a:gd name="connsiteY22" fmla="*/ 2642111 h 2743711"/>
            <a:gd name="connsiteX23" fmla="*/ 2075065 w 4182218"/>
            <a:gd name="connsiteY23" fmla="*/ 2654811 h 2743711"/>
            <a:gd name="connsiteX24" fmla="*/ 2024319 w 4182218"/>
            <a:gd name="connsiteY24" fmla="*/ 2629411 h 2743711"/>
            <a:gd name="connsiteX25" fmla="*/ 1905913 w 4182218"/>
            <a:gd name="connsiteY25" fmla="*/ 2540511 h 2743711"/>
            <a:gd name="connsiteX26" fmla="*/ 1838252 w 4182218"/>
            <a:gd name="connsiteY26" fmla="*/ 2515111 h 2743711"/>
            <a:gd name="connsiteX27" fmla="*/ 1719845 w 4182218"/>
            <a:gd name="connsiteY27" fmla="*/ 2553211 h 2743711"/>
            <a:gd name="connsiteX28" fmla="*/ 1533777 w 4182218"/>
            <a:gd name="connsiteY28" fmla="*/ 2642111 h 2743711"/>
            <a:gd name="connsiteX29" fmla="*/ 1432285 w 4182218"/>
            <a:gd name="connsiteY29" fmla="*/ 2591311 h 2743711"/>
            <a:gd name="connsiteX30" fmla="*/ 1330793 w 4182218"/>
            <a:gd name="connsiteY30" fmla="*/ 2642111 h 2743711"/>
            <a:gd name="connsiteX31" fmla="*/ 1280048 w 4182218"/>
            <a:gd name="connsiteY31" fmla="*/ 2654811 h 2743711"/>
            <a:gd name="connsiteX32" fmla="*/ 1195471 w 4182218"/>
            <a:gd name="connsiteY32" fmla="*/ 2680211 h 2743711"/>
            <a:gd name="connsiteX33" fmla="*/ 890996 w 4182218"/>
            <a:gd name="connsiteY33" fmla="*/ 2692911 h 2743711"/>
            <a:gd name="connsiteX34" fmla="*/ 840251 w 4182218"/>
            <a:gd name="connsiteY34" fmla="*/ 2667511 h 2743711"/>
            <a:gd name="connsiteX35" fmla="*/ 721844 w 4182218"/>
            <a:gd name="connsiteY35" fmla="*/ 2654811 h 2743711"/>
            <a:gd name="connsiteX36" fmla="*/ 671098 w 4182218"/>
            <a:gd name="connsiteY36" fmla="*/ 2667511 h 2743711"/>
            <a:gd name="connsiteX37" fmla="*/ 552691 w 4182218"/>
            <a:gd name="connsiteY37" fmla="*/ 2705611 h 2743711"/>
            <a:gd name="connsiteX38" fmla="*/ 451199 w 4182218"/>
            <a:gd name="connsiteY38" fmla="*/ 2680211 h 2743711"/>
            <a:gd name="connsiteX39" fmla="*/ 332792 w 4182218"/>
            <a:gd name="connsiteY39" fmla="*/ 2616711 h 2743711"/>
            <a:gd name="connsiteX40" fmla="*/ 197470 w 4182218"/>
            <a:gd name="connsiteY40" fmla="*/ 2591311 h 2743711"/>
            <a:gd name="connsiteX41" fmla="*/ 79063 w 4182218"/>
            <a:gd name="connsiteY41" fmla="*/ 2654811 h 2743711"/>
            <a:gd name="connsiteX42" fmla="*/ 28318 w 4182218"/>
            <a:gd name="connsiteY42" fmla="*/ 2692911 h 2743711"/>
            <a:gd name="connsiteX43" fmla="*/ 0 w 4182218"/>
            <a:gd name="connsiteY43" fmla="*/ 2698650 h 27437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4182218" h="2743711">
              <a:moveTo>
                <a:pt x="0" y="0"/>
              </a:moveTo>
              <a:lnTo>
                <a:pt x="4182218" y="0"/>
              </a:lnTo>
              <a:lnTo>
                <a:pt x="4182218" y="2565289"/>
              </a:lnTo>
              <a:lnTo>
                <a:pt x="4176572" y="2568110"/>
              </a:lnTo>
              <a:cubicBezTo>
                <a:pt x="4121168" y="2595777"/>
                <a:pt x="4152959" y="2580123"/>
                <a:pt x="4020321" y="2654811"/>
              </a:cubicBezTo>
              <a:cubicBezTo>
                <a:pt x="3977529" y="2678908"/>
                <a:pt x="3918830" y="2680211"/>
                <a:pt x="3868084" y="2692911"/>
              </a:cubicBezTo>
              <a:cubicBezTo>
                <a:pt x="3850412" y="2684066"/>
                <a:pt x="3794605" y="2651306"/>
                <a:pt x="3766593" y="2654811"/>
              </a:cubicBezTo>
              <a:cubicBezTo>
                <a:pt x="3746539" y="2657320"/>
                <a:pt x="3734532" y="2674198"/>
                <a:pt x="3715847" y="2680211"/>
              </a:cubicBezTo>
              <a:cubicBezTo>
                <a:pt x="3694479" y="2687087"/>
                <a:pt x="3670739" y="2688678"/>
                <a:pt x="3648185" y="2692911"/>
              </a:cubicBezTo>
              <a:cubicBezTo>
                <a:pt x="3648185" y="2692911"/>
                <a:pt x="3613834" y="2634217"/>
                <a:pt x="3580524" y="2616711"/>
              </a:cubicBezTo>
              <a:cubicBezTo>
                <a:pt x="3552426" y="2601944"/>
                <a:pt x="3512863" y="2608244"/>
                <a:pt x="3479033" y="2604011"/>
              </a:cubicBezTo>
              <a:cubicBezTo>
                <a:pt x="3479033" y="2604011"/>
                <a:pt x="3365698" y="2636850"/>
                <a:pt x="3309880" y="2654811"/>
              </a:cubicBezTo>
              <a:cubicBezTo>
                <a:pt x="3200783" y="2689915"/>
                <a:pt x="3280526" y="2668585"/>
                <a:pt x="3174558" y="2718311"/>
              </a:cubicBezTo>
              <a:cubicBezTo>
                <a:pt x="3153175" y="2728345"/>
                <a:pt x="3129450" y="2735244"/>
                <a:pt x="3106897" y="2743711"/>
              </a:cubicBezTo>
              <a:lnTo>
                <a:pt x="3073066" y="2705611"/>
              </a:lnTo>
              <a:lnTo>
                <a:pt x="2971575" y="2591311"/>
              </a:lnTo>
              <a:cubicBezTo>
                <a:pt x="2971575" y="2591311"/>
                <a:pt x="2900661" y="2602936"/>
                <a:pt x="2870083" y="2616711"/>
              </a:cubicBezTo>
              <a:cubicBezTo>
                <a:pt x="2693328" y="2696336"/>
                <a:pt x="2925113" y="2652158"/>
                <a:pt x="2700930" y="2680211"/>
              </a:cubicBezTo>
              <a:cubicBezTo>
                <a:pt x="2684015" y="2675978"/>
                <a:pt x="2665021" y="2674937"/>
                <a:pt x="2650185" y="2667511"/>
              </a:cubicBezTo>
              <a:cubicBezTo>
                <a:pt x="2517189" y="2600942"/>
                <a:pt x="2710275" y="2651073"/>
                <a:pt x="2497947" y="2578611"/>
              </a:cubicBezTo>
              <a:cubicBezTo>
                <a:pt x="2471773" y="2569679"/>
                <a:pt x="2441563" y="2570144"/>
                <a:pt x="2413371" y="2565911"/>
              </a:cubicBezTo>
              <a:cubicBezTo>
                <a:pt x="2413371" y="2565911"/>
                <a:pt x="2344465" y="2580437"/>
                <a:pt x="2311879" y="2591311"/>
              </a:cubicBezTo>
              <a:cubicBezTo>
                <a:pt x="2238931" y="2615653"/>
                <a:pt x="2280831" y="2624223"/>
                <a:pt x="2193472" y="2642111"/>
              </a:cubicBezTo>
              <a:cubicBezTo>
                <a:pt x="2155008" y="2649987"/>
                <a:pt x="2114534" y="2650578"/>
                <a:pt x="2075065" y="2654811"/>
              </a:cubicBezTo>
              <a:lnTo>
                <a:pt x="2024319" y="2629411"/>
              </a:lnTo>
              <a:cubicBezTo>
                <a:pt x="1977877" y="2606165"/>
                <a:pt x="1949113" y="2567049"/>
                <a:pt x="1905913" y="2540511"/>
              </a:cubicBezTo>
              <a:cubicBezTo>
                <a:pt x="1886396" y="2528523"/>
                <a:pt x="1860805" y="2523578"/>
                <a:pt x="1838252" y="2515111"/>
              </a:cubicBezTo>
              <a:cubicBezTo>
                <a:pt x="1793144" y="2526400"/>
                <a:pt x="1761649" y="2532286"/>
                <a:pt x="1719845" y="2553211"/>
              </a:cubicBezTo>
              <a:cubicBezTo>
                <a:pt x="1651311" y="2587514"/>
                <a:pt x="1619810" y="2627757"/>
                <a:pt x="1533777" y="2642111"/>
              </a:cubicBezTo>
              <a:cubicBezTo>
                <a:pt x="1493718" y="2648794"/>
                <a:pt x="1450852" y="2605251"/>
                <a:pt x="1432285" y="2591311"/>
              </a:cubicBezTo>
              <a:cubicBezTo>
                <a:pt x="1432285" y="2591311"/>
                <a:pt x="1366335" y="2627286"/>
                <a:pt x="1330793" y="2642111"/>
              </a:cubicBezTo>
              <a:cubicBezTo>
                <a:pt x="1315207" y="2648612"/>
                <a:pt x="1296743" y="2650111"/>
                <a:pt x="1280048" y="2654811"/>
              </a:cubicBezTo>
              <a:cubicBezTo>
                <a:pt x="1251617" y="2662816"/>
                <a:pt x="1223664" y="2671744"/>
                <a:pt x="1195471" y="2680211"/>
              </a:cubicBezTo>
              <a:lnTo>
                <a:pt x="890996" y="2692911"/>
              </a:lnTo>
              <a:cubicBezTo>
                <a:pt x="870690" y="2692185"/>
                <a:pt x="859723" y="2671897"/>
                <a:pt x="840251" y="2667511"/>
              </a:cubicBezTo>
              <a:cubicBezTo>
                <a:pt x="802062" y="2658909"/>
                <a:pt x="761312" y="2659044"/>
                <a:pt x="721844" y="2654811"/>
              </a:cubicBezTo>
              <a:cubicBezTo>
                <a:pt x="704928" y="2659044"/>
                <a:pt x="687487" y="2662238"/>
                <a:pt x="671098" y="2667511"/>
              </a:cubicBezTo>
              <a:cubicBezTo>
                <a:pt x="524782" y="2714591"/>
                <a:pt x="671699" y="2675827"/>
                <a:pt x="552691" y="2705611"/>
              </a:cubicBezTo>
              <a:cubicBezTo>
                <a:pt x="552691" y="2705611"/>
                <a:pt x="483786" y="2691085"/>
                <a:pt x="451199" y="2680211"/>
              </a:cubicBezTo>
              <a:cubicBezTo>
                <a:pt x="421747" y="2670383"/>
                <a:pt x="354660" y="2626093"/>
                <a:pt x="332792" y="2616711"/>
              </a:cubicBezTo>
              <a:cubicBezTo>
                <a:pt x="304785" y="2604695"/>
                <a:pt x="218886" y="2594527"/>
                <a:pt x="197470" y="2591311"/>
              </a:cubicBezTo>
              <a:cubicBezTo>
                <a:pt x="157309" y="2611413"/>
                <a:pt x="115780" y="2631182"/>
                <a:pt x="79063" y="2654811"/>
              </a:cubicBezTo>
              <a:cubicBezTo>
                <a:pt x="60900" y="2666500"/>
                <a:pt x="49713" y="2684879"/>
                <a:pt x="28318" y="2692911"/>
              </a:cubicBezTo>
              <a:lnTo>
                <a:pt x="0" y="2698650"/>
              </a:lnTo>
              <a:close/>
            </a:path>
          </a:pathLst>
        </a:custGeom>
        <a:effectLst>
          <a:outerShdw blurRad="50800" dist="38100" dir="2700000" algn="tl" rotWithShape="0">
            <a:prstClr val="black">
              <a:alpha val="40000"/>
            </a:prstClr>
          </a:outerShdw>
        </a:effectLst>
      </xdr:spPr>
    </xdr:pic>
    <xdr:clientData/>
  </xdr:twoCellAnchor>
  <xdr:twoCellAnchor>
    <xdr:from>
      <xdr:col>10</xdr:col>
      <xdr:colOff>77610</xdr:colOff>
      <xdr:row>9</xdr:row>
      <xdr:rowOff>26670</xdr:rowOff>
    </xdr:from>
    <xdr:to>
      <xdr:col>12</xdr:col>
      <xdr:colOff>244932</xdr:colOff>
      <xdr:row>13</xdr:row>
      <xdr:rowOff>139700</xdr:rowOff>
    </xdr:to>
    <xdr:sp macro="" textlink="">
      <xdr:nvSpPr>
        <xdr:cNvPr id="7" name="Arrow: Right 6">
          <a:extLst>
            <a:ext uri="{FF2B5EF4-FFF2-40B4-BE49-F238E27FC236}">
              <a16:creationId xmlns:a16="http://schemas.microsoft.com/office/drawing/2014/main" id="{4DAC1A18-9BDF-4A6D-8EAC-569376897990}"/>
            </a:ext>
          </a:extLst>
        </xdr:cNvPr>
        <xdr:cNvSpPr/>
      </xdr:nvSpPr>
      <xdr:spPr>
        <a:xfrm>
          <a:off x="6122810" y="1774190"/>
          <a:ext cx="1376362" cy="844550"/>
        </a:xfrm>
        <a:prstGeom prst="rightArrow">
          <a:avLst>
            <a:gd name="adj1" fmla="val 50000"/>
            <a:gd name="adj2" fmla="val 481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Get &amp; Transform</a:t>
          </a:r>
        </a:p>
      </xdr:txBody>
    </xdr:sp>
    <xdr:clientData/>
  </xdr:twoCellAnchor>
  <xdr:twoCellAnchor>
    <xdr:from>
      <xdr:col>5</xdr:col>
      <xdr:colOff>371297</xdr:colOff>
      <xdr:row>9</xdr:row>
      <xdr:rowOff>58420</xdr:rowOff>
    </xdr:from>
    <xdr:to>
      <xdr:col>7</xdr:col>
      <xdr:colOff>38557</xdr:colOff>
      <xdr:row>14</xdr:row>
      <xdr:rowOff>52070</xdr:rowOff>
    </xdr:to>
    <xdr:sp macro="" textlink="">
      <xdr:nvSpPr>
        <xdr:cNvPr id="8" name="Cross 7">
          <a:extLst>
            <a:ext uri="{FF2B5EF4-FFF2-40B4-BE49-F238E27FC236}">
              <a16:creationId xmlns:a16="http://schemas.microsoft.com/office/drawing/2014/main" id="{1233EF20-AB77-4D26-A6AF-832F4A1D3A8B}"/>
            </a:ext>
          </a:extLst>
        </xdr:cNvPr>
        <xdr:cNvSpPr/>
      </xdr:nvSpPr>
      <xdr:spPr>
        <a:xfrm>
          <a:off x="3393897" y="1805940"/>
          <a:ext cx="876300" cy="908050"/>
        </a:xfrm>
        <a:prstGeom prst="plus">
          <a:avLst>
            <a:gd name="adj" fmla="val 3514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xdr:colOff>
      <xdr:row>6</xdr:row>
      <xdr:rowOff>54610</xdr:rowOff>
    </xdr:from>
    <xdr:to>
      <xdr:col>3</xdr:col>
      <xdr:colOff>577850</xdr:colOff>
      <xdr:row>8</xdr:row>
      <xdr:rowOff>44450</xdr:rowOff>
    </xdr:to>
    <xdr:sp macro="" textlink="">
      <xdr:nvSpPr>
        <xdr:cNvPr id="9" name="TextBox 8">
          <a:extLst>
            <a:ext uri="{FF2B5EF4-FFF2-40B4-BE49-F238E27FC236}">
              <a16:creationId xmlns:a16="http://schemas.microsoft.com/office/drawing/2014/main" id="{5D9A4243-4287-4C06-BF28-535DB49722EE}"/>
            </a:ext>
          </a:extLst>
        </xdr:cNvPr>
        <xdr:cNvSpPr txBox="1"/>
      </xdr:nvSpPr>
      <xdr:spPr>
        <a:xfrm>
          <a:off x="812800" y="1242060"/>
          <a:ext cx="1574800" cy="35814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Sales.xlsx</a:t>
          </a:r>
        </a:p>
      </xdr:txBody>
    </xdr:sp>
    <xdr:clientData/>
  </xdr:twoCellAnchor>
  <xdr:twoCellAnchor>
    <xdr:from>
      <xdr:col>7</xdr:col>
      <xdr:colOff>336550</xdr:colOff>
      <xdr:row>6</xdr:row>
      <xdr:rowOff>29210</xdr:rowOff>
    </xdr:from>
    <xdr:to>
      <xdr:col>9</xdr:col>
      <xdr:colOff>495300</xdr:colOff>
      <xdr:row>8</xdr:row>
      <xdr:rowOff>19050</xdr:rowOff>
    </xdr:to>
    <xdr:sp macro="" textlink="">
      <xdr:nvSpPr>
        <xdr:cNvPr id="10" name="TextBox 9">
          <a:extLst>
            <a:ext uri="{FF2B5EF4-FFF2-40B4-BE49-F238E27FC236}">
              <a16:creationId xmlns:a16="http://schemas.microsoft.com/office/drawing/2014/main" id="{D6E6B83B-2DE4-4906-BDC1-A16B18B4F5ED}"/>
            </a:ext>
          </a:extLst>
        </xdr:cNvPr>
        <xdr:cNvSpPr txBox="1"/>
      </xdr:nvSpPr>
      <xdr:spPr>
        <a:xfrm>
          <a:off x="4559300" y="1216660"/>
          <a:ext cx="1365250" cy="35814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Margins.xlsx</a:t>
          </a:r>
        </a:p>
      </xdr:txBody>
    </xdr:sp>
    <xdr:clientData/>
  </xdr:twoCellAnchor>
  <xdr:twoCellAnchor>
    <xdr:from>
      <xdr:col>14</xdr:col>
      <xdr:colOff>155080</xdr:colOff>
      <xdr:row>5</xdr:row>
      <xdr:rowOff>177800</xdr:rowOff>
    </xdr:from>
    <xdr:to>
      <xdr:col>18</xdr:col>
      <xdr:colOff>124600</xdr:colOff>
      <xdr:row>7</xdr:row>
      <xdr:rowOff>138430</xdr:rowOff>
    </xdr:to>
    <xdr:sp macro="" textlink="">
      <xdr:nvSpPr>
        <xdr:cNvPr id="11" name="TextBox 10">
          <a:extLst>
            <a:ext uri="{FF2B5EF4-FFF2-40B4-BE49-F238E27FC236}">
              <a16:creationId xmlns:a16="http://schemas.microsoft.com/office/drawing/2014/main" id="{5112EF7B-AAA3-49A1-8562-09738AEDB364}"/>
            </a:ext>
          </a:extLst>
        </xdr:cNvPr>
        <xdr:cNvSpPr txBox="1"/>
      </xdr:nvSpPr>
      <xdr:spPr>
        <a:xfrm>
          <a:off x="8600580" y="1181100"/>
          <a:ext cx="2382520" cy="328930"/>
        </a:xfrm>
        <a:prstGeom prst="rect">
          <a:avLst/>
        </a:prstGeom>
        <a:solidFill>
          <a:schemeClr val="lt1"/>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Sales Plus Margins.xlsx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196851</xdr:colOff>
      <xdr:row>6</xdr:row>
      <xdr:rowOff>57152</xdr:rowOff>
    </xdr:from>
    <xdr:to>
      <xdr:col>5</xdr:col>
      <xdr:colOff>215900</xdr:colOff>
      <xdr:row>18</xdr:row>
      <xdr:rowOff>108914</xdr:rowOff>
    </xdr:to>
    <xdr:pic>
      <xdr:nvPicPr>
        <xdr:cNvPr id="11" name="Picture 10">
          <a:extLst>
            <a:ext uri="{FF2B5EF4-FFF2-40B4-BE49-F238E27FC236}">
              <a16:creationId xmlns:a16="http://schemas.microsoft.com/office/drawing/2014/main" id="{2E0AD4EB-E610-40A5-AB7D-F14133B64D4E}"/>
            </a:ext>
          </a:extLst>
        </xdr:cNvPr>
        <xdr:cNvPicPr>
          <a:picLocks noChangeAspect="1"/>
        </xdr:cNvPicPr>
      </xdr:nvPicPr>
      <xdr:blipFill>
        <a:blip xmlns:r="http://schemas.openxmlformats.org/officeDocument/2006/relationships" r:embed="rId1"/>
        <a:stretch>
          <a:fillRect/>
        </a:stretch>
      </xdr:blipFill>
      <xdr:spPr>
        <a:xfrm>
          <a:off x="196851" y="1327152"/>
          <a:ext cx="3067049" cy="2261562"/>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9C52D57-A91B-4974-AD0E-954E757FE54F}" name="TableReview" displayName="TableReview" ref="I9:M36" totalsRowCount="1" headerRowDxfId="26">
  <autoFilter ref="I9:M35" xr:uid="{4E749118-AF54-46B0-B844-CAD2581DCE26}"/>
  <tableColumns count="5">
    <tableColumn id="1" xr3:uid="{AA6244D9-D94A-4880-A15B-6CBA0B9EA73A}" name="Date" totalsRowLabel="Total" dataDxfId="25"/>
    <tableColumn id="2" xr3:uid="{CD7260E9-772F-4AAB-BA38-89C4BCD93428}" name="Salesperson" dataDxfId="24" totalsRowDxfId="23"/>
    <tableColumn id="3" xr3:uid="{44C730F3-CA07-41D4-A51D-E4CEC1B89DE4}" name="Product" dataDxfId="22" totalsRowDxfId="21"/>
    <tableColumn id="4" xr3:uid="{310B7E7C-ED66-43E0-BCE2-8CEF34DA9323}" name="Revenue" dataDxfId="20" totalsRowDxfId="19"/>
    <tableColumn id="5" xr3:uid="{A00350BC-5204-4943-B53B-B44904FE1FA1}" name="Tax" totalsRowFunction="sum" dataDxfId="18" totalsRowDxfId="17">
      <calculatedColumnFormula>TableReview[[#This Row],[Revenue]]*10%</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7146CA8-FB6C-47C3-AA30-6134FEC9319B}" name="TableReview2" displayName="TableReview2" ref="P9:R13" totalsRowShown="0" headerRowDxfId="16" headerRowBorderDxfId="15" tableBorderDxfId="14" totalsRowBorderDxfId="13">
  <autoFilter ref="P9:R13" xr:uid="{5AACBC74-E6B3-4893-A765-F42C986D60DC}"/>
  <tableColumns count="3">
    <tableColumn id="1" xr3:uid="{07CD4491-CC1F-4457-BC64-1E44D1A2C9B2}" name="Salesperson"/>
    <tableColumn id="2" xr3:uid="{7AC94A88-6C59-4DD7-B19A-B9AD2DE656AE}" name="Branch"/>
    <tableColumn id="3" xr3:uid="{C91EEBC1-C9B7-419E-829D-34256E6FD91F}" name="Total" dataDxfId="1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F724BF2-C6E0-4063-9EB7-1F6EFA15F6AB}" name="Table14" displayName="Table14" ref="A17:G118" totalsRowShown="0" headerRowDxfId="11" headerRowBorderDxfId="10">
  <autoFilter ref="A17:G118" xr:uid="{CCDBC6E8-A662-4542-B644-DA16AFEE33FB}"/>
  <tableColumns count="7">
    <tableColumn id="1" xr3:uid="{E916672C-DA90-4F8A-8E60-70D895C17237}" name="Date" dataDxfId="9"/>
    <tableColumn id="2" xr3:uid="{F4C9A313-94F2-48BA-BD9C-B10972DA99EA}" name="Salesperson"/>
    <tableColumn id="3" xr3:uid="{B961ADC2-9E17-4352-AE3D-AAA53F838EB6}" name="Branch"/>
    <tableColumn id="4" xr3:uid="{343AF409-4F1D-4A32-99B8-0E3F2779D30A}" name="Product"/>
    <tableColumn id="5" xr3:uid="{EA826950-5E94-4ED5-907D-6619547FCB8A}" name="Category"/>
    <tableColumn id="6" xr3:uid="{E3F34CD7-868A-4310-AB47-9CA7CBC81E12}" name="Weight" dataDxfId="8"/>
    <tableColumn id="7" xr3:uid="{12A1F90A-1C22-4FE8-930B-C1A7B0050DA1}" name="Revenue" dataDxfId="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DF59046-1EA2-4C53-85E7-EDC6C21720F3}" name="SteppedData" displayName="SteppedData" ref="B42:E63" totalsRowShown="0" headerRowDxfId="6" tableBorderDxfId="5" headerRowCellStyle="Accent1">
  <autoFilter ref="B42:E63" xr:uid="{65723BF9-6DE4-4FA1-A918-5ECAC06B4672}">
    <filterColumn colId="0" hiddenButton="1"/>
    <filterColumn colId="1" hiddenButton="1"/>
    <filterColumn colId="2" hiddenButton="1"/>
    <filterColumn colId="3" hiddenButton="1"/>
  </autoFilter>
  <tableColumns count="4">
    <tableColumn id="1" xr3:uid="{7F8BD34E-D3CC-45C3-853D-2447D005461B}" name="Branch"/>
    <tableColumn id="2" xr3:uid="{078B72D6-F9D1-4E3A-A743-FD59863D3106}" name="Salesperson"/>
    <tableColumn id="3" xr3:uid="{61FE1E98-D587-408A-A1F6-01ADA8373E97}" name="Item"/>
    <tableColumn id="4" xr3:uid="{89FB4F0C-0955-4495-B107-B586AC15624F}" name="Sales" dataDxfId="4" dataCellStyle="Comm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17AEC20-1377-4F81-BA1B-94FFF3FAC590}" name="MultiColumnTable" displayName="MultiColumnTable" ref="B24:F36" totalsRowShown="0" headerRowDxfId="0" headerRowBorderDxfId="3">
  <autoFilter ref="B24:F36" xr:uid="{36D375EF-8BBD-4AE1-BC3C-F0C5DB9DA09C}"/>
  <tableColumns count="5">
    <tableColumn id="1" xr3:uid="{46DCFC45-F19C-4761-81C5-A03EAB0B1011}" name="Month"/>
    <tableColumn id="2" xr3:uid="{9896F8B4-954C-4D4A-BE68-5F6D0BB43768}" name="Location"/>
    <tableColumn id="3" xr3:uid="{FBD6990D-1BA7-440F-B726-126176DAAF89}" name="Meal"/>
    <tableColumn id="4" xr3:uid="{E54A13D4-C5F5-4B09-804F-BC8DE8F402D9}" name="Drinks" dataDxfId="2"/>
    <tableColumn id="5" xr3:uid="{EDCC9D44-0C1D-4C5E-B540-D4232378B093}" name="Food"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10">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techhelptoday.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ww.youtube.com/watch?v=yEmQHGv6KX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hyperlink" Target="http://techhelptoday.com/wp-content/uploads/2019/04/AE04A-How-to-Use-Get-Transform-in-Excel.docx" TargetMode="External"/><Relationship Id="rId2" Type="http://schemas.openxmlformats.org/officeDocument/2006/relationships/hyperlink" Target="http://techhelptoday.com/wp-content/uploads/2019/05/AX04A-Cleaning-Data-Workbook.xlsx" TargetMode="External"/><Relationship Id="rId1" Type="http://schemas.openxmlformats.org/officeDocument/2006/relationships/hyperlink" Target="http://techhelptoday.com/wp-content/uploads/2019/05/AX04A-How-to-Cleanse-Data-in-Excel.docx"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echhelptoday.com/wp-content/uploads/2020/05/AX05C-Power-Query-Magic-Trick.xlsx"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excelcampus.com/powerquery/power-query-overview/"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hyperlink" Target="https://x-rates.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4"/>
  <sheetViews>
    <sheetView tabSelected="1" zoomScaleNormal="100" workbookViewId="0">
      <selection activeCell="B13" sqref="B13:C13"/>
    </sheetView>
  </sheetViews>
  <sheetFormatPr defaultColWidth="8.77734375" defaultRowHeight="14.4" x14ac:dyDescent="0.3"/>
  <cols>
    <col min="1" max="1" width="3.77734375" customWidth="1"/>
    <col min="2" max="2" width="64.44140625" customWidth="1"/>
    <col min="3" max="3" width="65.77734375" customWidth="1"/>
    <col min="4" max="4" width="3.77734375" customWidth="1"/>
  </cols>
  <sheetData>
    <row r="1" spans="1:4" x14ac:dyDescent="0.3">
      <c r="A1" s="11"/>
      <c r="B1" s="11"/>
      <c r="C1" s="11"/>
      <c r="D1" s="11"/>
    </row>
    <row r="2" spans="1:4" ht="57.75" customHeight="1" x14ac:dyDescent="0.3">
      <c r="A2" s="11"/>
      <c r="B2" s="12"/>
      <c r="C2" s="10"/>
      <c r="D2" s="11"/>
    </row>
    <row r="3" spans="1:4" ht="27.6" x14ac:dyDescent="0.3">
      <c r="A3" s="11"/>
      <c r="B3" s="13" t="s">
        <v>180</v>
      </c>
      <c r="C3" s="10"/>
      <c r="D3" s="11"/>
    </row>
    <row r="4" spans="1:4" ht="27.6" x14ac:dyDescent="0.3">
      <c r="A4" s="11"/>
      <c r="B4" s="13" t="s">
        <v>181</v>
      </c>
      <c r="C4" s="10"/>
      <c r="D4" s="11"/>
    </row>
    <row r="5" spans="1:4" ht="54" customHeight="1" x14ac:dyDescent="0.3">
      <c r="A5" s="11"/>
      <c r="B5" s="17" t="s">
        <v>182</v>
      </c>
      <c r="C5" s="10"/>
      <c r="D5" s="11"/>
    </row>
    <row r="6" spans="1:4" ht="22.8" x14ac:dyDescent="0.3">
      <c r="A6" s="11"/>
      <c r="B6" s="14" t="s">
        <v>1</v>
      </c>
      <c r="C6" s="10"/>
      <c r="D6" s="11"/>
    </row>
    <row r="7" spans="1:4" ht="22.8" x14ac:dyDescent="0.3">
      <c r="A7" s="11"/>
      <c r="B7" s="14" t="s">
        <v>2</v>
      </c>
      <c r="C7" s="10"/>
      <c r="D7" s="11"/>
    </row>
    <row r="8" spans="1:4" x14ac:dyDescent="0.3">
      <c r="A8" s="11"/>
      <c r="B8" s="15" t="s">
        <v>3</v>
      </c>
      <c r="C8" s="10"/>
      <c r="D8" s="11"/>
    </row>
    <row r="9" spans="1:4" ht="74.25" customHeight="1" x14ac:dyDescent="0.3">
      <c r="A9" s="11"/>
      <c r="B9" s="12"/>
      <c r="C9" s="10"/>
      <c r="D9" s="11"/>
    </row>
    <row r="10" spans="1:4" x14ac:dyDescent="0.3">
      <c r="A10" s="11"/>
      <c r="B10" s="11"/>
      <c r="C10" s="11"/>
      <c r="D10" s="11"/>
    </row>
    <row r="11" spans="1:4" ht="15" thickBot="1" x14ac:dyDescent="0.35">
      <c r="A11" s="4"/>
      <c r="B11" s="91"/>
      <c r="C11" s="91"/>
      <c r="D11" s="4"/>
    </row>
    <row r="12" spans="1:4" x14ac:dyDescent="0.3">
      <c r="A12" s="1"/>
      <c r="B12" s="92"/>
      <c r="C12" s="92"/>
      <c r="D12" s="2"/>
    </row>
    <row r="13" spans="1:4" x14ac:dyDescent="0.3">
      <c r="A13" s="3"/>
      <c r="B13" s="93" t="s">
        <v>183</v>
      </c>
      <c r="C13" s="93"/>
      <c r="D13" s="5"/>
    </row>
    <row r="14" spans="1:4" ht="15" thickBot="1" x14ac:dyDescent="0.35">
      <c r="A14" s="6"/>
      <c r="B14" s="7"/>
      <c r="C14" s="7"/>
      <c r="D14" s="8"/>
    </row>
  </sheetData>
  <mergeCells count="3">
    <mergeCell ref="B11:C11"/>
    <mergeCell ref="B12:C12"/>
    <mergeCell ref="B13:C13"/>
  </mergeCells>
  <hyperlinks>
    <hyperlink ref="B8" r:id="rId1"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9452-5298-4698-BBBD-3876E616DBCB}">
  <dimension ref="A1:S76"/>
  <sheetViews>
    <sheetView zoomScale="120" zoomScaleNormal="120" workbookViewId="0">
      <selection sqref="A1:C1"/>
    </sheetView>
  </sheetViews>
  <sheetFormatPr defaultColWidth="8.77734375" defaultRowHeight="14.4" x14ac:dyDescent="0.3"/>
  <cols>
    <col min="1" max="16384" width="8.77734375" style="27"/>
  </cols>
  <sheetData>
    <row r="1" spans="1:3" ht="21" x14ac:dyDescent="0.4">
      <c r="A1" s="95" t="s">
        <v>247</v>
      </c>
      <c r="B1" s="95"/>
      <c r="C1" s="95"/>
    </row>
    <row r="3" spans="1:3" x14ac:dyDescent="0.3">
      <c r="A3" s="27" t="s">
        <v>201</v>
      </c>
    </row>
    <row r="4" spans="1:3" x14ac:dyDescent="0.3">
      <c r="A4" s="27" t="s">
        <v>202</v>
      </c>
    </row>
    <row r="5" spans="1:3" x14ac:dyDescent="0.3">
      <c r="A5" s="27" t="s">
        <v>203</v>
      </c>
    </row>
    <row r="6" spans="1:3" x14ac:dyDescent="0.3">
      <c r="A6" s="27" t="s">
        <v>204</v>
      </c>
    </row>
    <row r="8" spans="1:3" x14ac:dyDescent="0.3">
      <c r="A8" s="27" t="s">
        <v>205</v>
      </c>
    </row>
    <row r="9" spans="1:3" x14ac:dyDescent="0.3">
      <c r="A9" s="27" t="s">
        <v>206</v>
      </c>
    </row>
    <row r="10" spans="1:3" x14ac:dyDescent="0.3">
      <c r="A10" s="27" t="s">
        <v>207</v>
      </c>
    </row>
    <row r="34" spans="1:19" x14ac:dyDescent="0.3">
      <c r="A34" s="27" t="s">
        <v>213</v>
      </c>
    </row>
    <row r="35" spans="1:19" x14ac:dyDescent="0.3">
      <c r="A35" s="27" t="s">
        <v>212</v>
      </c>
      <c r="S35" s="18"/>
    </row>
    <row r="36" spans="1:19" x14ac:dyDescent="0.3">
      <c r="A36" s="27" t="s">
        <v>211</v>
      </c>
      <c r="S36" s="18"/>
    </row>
    <row r="37" spans="1:19" x14ac:dyDescent="0.3">
      <c r="A37" s="77"/>
      <c r="B37" s="77"/>
      <c r="C37" s="77"/>
      <c r="D37" s="77"/>
      <c r="S37" s="18"/>
    </row>
    <row r="38" spans="1:19" ht="18" x14ac:dyDescent="0.35">
      <c r="A38" s="76" t="s">
        <v>128</v>
      </c>
      <c r="B38" s="77"/>
      <c r="C38" s="77"/>
      <c r="D38" s="77"/>
      <c r="S38" s="18"/>
    </row>
    <row r="39" spans="1:19" x14ac:dyDescent="0.3">
      <c r="A39" s="30" t="s">
        <v>217</v>
      </c>
      <c r="B39" s="77"/>
      <c r="C39" s="77"/>
      <c r="D39" s="77"/>
      <c r="S39" s="18"/>
    </row>
    <row r="40" spans="1:19" ht="15.6" x14ac:dyDescent="0.3">
      <c r="A40" s="78" t="s">
        <v>208</v>
      </c>
      <c r="B40" s="77"/>
      <c r="C40" s="77"/>
      <c r="D40" s="77"/>
      <c r="S40" s="18"/>
    </row>
    <row r="41" spans="1:19" ht="15.6" x14ac:dyDescent="0.3">
      <c r="A41" s="78" t="s">
        <v>209</v>
      </c>
      <c r="B41" s="77"/>
      <c r="C41" s="77"/>
      <c r="D41" s="77"/>
      <c r="S41" s="18"/>
    </row>
    <row r="42" spans="1:19" ht="15.6" x14ac:dyDescent="0.3">
      <c r="A42" s="78" t="s">
        <v>210</v>
      </c>
      <c r="B42" s="77"/>
      <c r="C42" s="77"/>
      <c r="D42" s="77"/>
      <c r="S42" s="18"/>
    </row>
    <row r="43" spans="1:19" ht="15.6" x14ac:dyDescent="0.3">
      <c r="A43" s="78" t="s">
        <v>214</v>
      </c>
      <c r="B43" s="77"/>
      <c r="C43" s="77"/>
      <c r="D43" s="77"/>
      <c r="S43" s="18"/>
    </row>
    <row r="44" spans="1:19" ht="15.6" x14ac:dyDescent="0.3">
      <c r="A44" s="78" t="s">
        <v>215</v>
      </c>
      <c r="B44" s="77"/>
      <c r="C44" s="77"/>
      <c r="D44" s="77"/>
      <c r="S44" s="18"/>
    </row>
    <row r="45" spans="1:19" ht="15.6" x14ac:dyDescent="0.3">
      <c r="A45" s="78" t="s">
        <v>239</v>
      </c>
      <c r="B45" s="77"/>
      <c r="C45" s="77"/>
      <c r="D45" s="77"/>
      <c r="S45" s="18"/>
    </row>
    <row r="46" spans="1:19" ht="15.6" x14ac:dyDescent="0.3">
      <c r="A46" s="78" t="s">
        <v>216</v>
      </c>
      <c r="B46" s="77"/>
      <c r="C46" s="77"/>
      <c r="D46" s="77"/>
      <c r="S46" s="18"/>
    </row>
    <row r="47" spans="1:19" ht="15.6" x14ac:dyDescent="0.3">
      <c r="A47" s="79" t="s">
        <v>238</v>
      </c>
      <c r="B47" s="77"/>
      <c r="C47" s="77"/>
      <c r="D47" s="77"/>
      <c r="S47" s="18"/>
    </row>
    <row r="48" spans="1:19" x14ac:dyDescent="0.3">
      <c r="A48" s="30" t="s">
        <v>218</v>
      </c>
      <c r="B48" s="77"/>
      <c r="C48" s="77"/>
      <c r="D48" s="77"/>
    </row>
    <row r="49" spans="1:4" ht="15.6" x14ac:dyDescent="0.3">
      <c r="A49" s="80" t="s">
        <v>219</v>
      </c>
      <c r="B49" s="77"/>
      <c r="C49" s="77"/>
      <c r="D49" s="77"/>
    </row>
    <row r="50" spans="1:4" ht="15.6" x14ac:dyDescent="0.3">
      <c r="A50" s="80" t="s">
        <v>220</v>
      </c>
      <c r="B50" s="77"/>
      <c r="C50" s="77"/>
      <c r="D50" s="77"/>
    </row>
    <row r="51" spans="1:4" ht="15.6" x14ac:dyDescent="0.3">
      <c r="A51" s="80" t="s">
        <v>221</v>
      </c>
      <c r="B51" s="77"/>
      <c r="C51" s="77"/>
      <c r="D51" s="77"/>
    </row>
    <row r="52" spans="1:4" ht="15.6" x14ac:dyDescent="0.3">
      <c r="A52" s="78" t="s">
        <v>240</v>
      </c>
      <c r="B52" s="77"/>
      <c r="C52" s="77"/>
      <c r="D52" s="77"/>
    </row>
    <row r="53" spans="1:4" ht="15.6" x14ac:dyDescent="0.3">
      <c r="A53" s="78" t="s">
        <v>222</v>
      </c>
      <c r="B53" s="77"/>
      <c r="C53" s="77"/>
      <c r="D53" s="77"/>
    </row>
    <row r="54" spans="1:4" x14ac:dyDescent="0.3">
      <c r="A54" s="30" t="s">
        <v>223</v>
      </c>
      <c r="B54" s="77"/>
      <c r="C54" s="77"/>
      <c r="D54" s="77"/>
    </row>
    <row r="55" spans="1:4" ht="15.6" x14ac:dyDescent="0.3">
      <c r="A55" s="79" t="s">
        <v>224</v>
      </c>
      <c r="B55" s="77"/>
      <c r="C55" s="77"/>
      <c r="D55" s="77"/>
    </row>
    <row r="56" spans="1:4" ht="15.6" x14ac:dyDescent="0.3">
      <c r="A56" s="78" t="s">
        <v>241</v>
      </c>
      <c r="B56" s="77"/>
      <c r="C56" s="77"/>
      <c r="D56" s="77"/>
    </row>
    <row r="57" spans="1:4" ht="15.6" x14ac:dyDescent="0.3">
      <c r="A57" s="78" t="s">
        <v>242</v>
      </c>
      <c r="B57" s="77"/>
      <c r="C57" s="77"/>
      <c r="D57" s="77"/>
    </row>
    <row r="58" spans="1:4" x14ac:dyDescent="0.3">
      <c r="A58" s="30" t="s">
        <v>225</v>
      </c>
      <c r="B58" s="77"/>
      <c r="C58" s="77"/>
      <c r="D58" s="77"/>
    </row>
    <row r="59" spans="1:4" ht="15.6" x14ac:dyDescent="0.3">
      <c r="A59" s="78" t="s">
        <v>226</v>
      </c>
      <c r="B59" s="77"/>
      <c r="C59" s="77"/>
      <c r="D59" s="77"/>
    </row>
    <row r="60" spans="1:4" x14ac:dyDescent="0.3">
      <c r="A60" s="30" t="s">
        <v>233</v>
      </c>
      <c r="B60" s="77"/>
      <c r="C60" s="77"/>
      <c r="D60" s="77"/>
    </row>
    <row r="61" spans="1:4" ht="15.6" x14ac:dyDescent="0.3">
      <c r="A61" s="78" t="s">
        <v>243</v>
      </c>
      <c r="B61" s="77"/>
      <c r="C61" s="77"/>
      <c r="D61" s="77"/>
    </row>
    <row r="62" spans="1:4" x14ac:dyDescent="0.3">
      <c r="A62" s="30" t="s">
        <v>236</v>
      </c>
      <c r="B62" s="77"/>
      <c r="C62" s="77"/>
      <c r="D62" s="77"/>
    </row>
    <row r="63" spans="1:4" ht="15.6" x14ac:dyDescent="0.3">
      <c r="A63" s="78" t="s">
        <v>235</v>
      </c>
      <c r="B63" s="77"/>
      <c r="C63" s="77"/>
      <c r="D63" s="77"/>
    </row>
    <row r="64" spans="1:4" x14ac:dyDescent="0.3">
      <c r="A64" s="30" t="s">
        <v>234</v>
      </c>
      <c r="B64" s="77"/>
      <c r="C64" s="77"/>
      <c r="D64" s="77"/>
    </row>
    <row r="65" spans="1:4" ht="15.6" x14ac:dyDescent="0.3">
      <c r="A65" s="78" t="s">
        <v>227</v>
      </c>
      <c r="B65" s="77"/>
      <c r="C65" s="77"/>
      <c r="D65" s="77"/>
    </row>
    <row r="66" spans="1:4" ht="15.6" x14ac:dyDescent="0.3">
      <c r="A66" s="78" t="s">
        <v>228</v>
      </c>
      <c r="B66" s="77"/>
      <c r="C66" s="77"/>
      <c r="D66" s="77"/>
    </row>
    <row r="67" spans="1:4" ht="15.6" x14ac:dyDescent="0.3">
      <c r="A67" s="78" t="s">
        <v>229</v>
      </c>
      <c r="B67" s="77"/>
      <c r="C67" s="77"/>
      <c r="D67" s="77"/>
    </row>
    <row r="68" spans="1:4" x14ac:dyDescent="0.3">
      <c r="A68" s="30" t="s">
        <v>237</v>
      </c>
      <c r="B68" s="77"/>
      <c r="C68" s="77"/>
      <c r="D68" s="77"/>
    </row>
    <row r="69" spans="1:4" ht="15.6" x14ac:dyDescent="0.3">
      <c r="A69" s="78" t="s">
        <v>244</v>
      </c>
      <c r="B69" s="77"/>
      <c r="C69" s="77"/>
      <c r="D69" s="77"/>
    </row>
    <row r="70" spans="1:4" ht="15.6" x14ac:dyDescent="0.3">
      <c r="A70" s="78" t="s">
        <v>245</v>
      </c>
      <c r="B70" s="77"/>
      <c r="C70" s="77"/>
      <c r="D70" s="77"/>
    </row>
    <row r="71" spans="1:4" ht="15.6" x14ac:dyDescent="0.3">
      <c r="A71" s="78" t="s">
        <v>246</v>
      </c>
      <c r="B71" s="77"/>
      <c r="C71" s="77"/>
      <c r="D71" s="77"/>
    </row>
    <row r="72" spans="1:4" x14ac:dyDescent="0.3">
      <c r="A72" s="77"/>
      <c r="B72" s="77"/>
      <c r="C72" s="77"/>
      <c r="D72" s="77"/>
    </row>
    <row r="73" spans="1:4" x14ac:dyDescent="0.3">
      <c r="A73" s="30" t="s">
        <v>230</v>
      </c>
      <c r="B73" s="77"/>
      <c r="C73" s="77"/>
      <c r="D73" s="77"/>
    </row>
    <row r="74" spans="1:4" ht="15.6" x14ac:dyDescent="0.3">
      <c r="A74" s="78" t="s">
        <v>231</v>
      </c>
      <c r="B74" s="77"/>
      <c r="C74" s="77"/>
      <c r="D74" s="77"/>
    </row>
    <row r="75" spans="1:4" ht="15.6" x14ac:dyDescent="0.3">
      <c r="A75" s="81"/>
      <c r="B75" s="77"/>
      <c r="C75" s="77"/>
      <c r="D75" s="77"/>
    </row>
    <row r="76" spans="1:4" x14ac:dyDescent="0.3">
      <c r="A76" s="77"/>
      <c r="B76" s="82" t="s">
        <v>232</v>
      </c>
      <c r="C76" s="77"/>
      <c r="D76" s="77"/>
    </row>
  </sheetData>
  <mergeCells count="1">
    <mergeCell ref="A1:C1"/>
  </mergeCells>
  <hyperlinks>
    <hyperlink ref="B76" r:id="rId1" xr:uid="{850DB7A9-A9C4-48AA-8D03-E763E53241C7}"/>
  </hyperlinks>
  <pageMargins left="0.7" right="0.7" top="0.75" bottom="0.75" header="0.3" footer="0.3"/>
  <pageSetup orientation="portrait" horizontalDpi="4294967294"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78B8-37B8-4828-BE94-B364581E6803}">
  <dimension ref="A1:S61"/>
  <sheetViews>
    <sheetView zoomScale="120" zoomScaleNormal="120" workbookViewId="0">
      <selection sqref="A1:C1"/>
    </sheetView>
  </sheetViews>
  <sheetFormatPr defaultColWidth="8.77734375" defaultRowHeight="14.4" x14ac:dyDescent="0.3"/>
  <cols>
    <col min="1" max="2" width="8.77734375" style="27" customWidth="1"/>
    <col min="3" max="16384" width="8.77734375" style="27"/>
  </cols>
  <sheetData>
    <row r="1" spans="1:3" ht="21" x14ac:dyDescent="0.4">
      <c r="A1" s="95" t="s">
        <v>248</v>
      </c>
      <c r="B1" s="95"/>
      <c r="C1" s="95"/>
    </row>
    <row r="3" spans="1:3" x14ac:dyDescent="0.3">
      <c r="A3" s="85" t="s">
        <v>256</v>
      </c>
    </row>
    <row r="4" spans="1:3" x14ac:dyDescent="0.3">
      <c r="A4" s="77" t="s">
        <v>257</v>
      </c>
    </row>
    <row r="5" spans="1:3" x14ac:dyDescent="0.3">
      <c r="A5" s="77" t="s">
        <v>258</v>
      </c>
    </row>
    <row r="26" spans="1:19" ht="18" x14ac:dyDescent="0.35">
      <c r="A26" s="76" t="s">
        <v>128</v>
      </c>
      <c r="B26" s="77"/>
      <c r="C26" s="77"/>
      <c r="D26" s="77"/>
      <c r="S26" s="18"/>
    </row>
    <row r="27" spans="1:19" ht="15.6" x14ac:dyDescent="0.3">
      <c r="A27" s="83" t="s">
        <v>249</v>
      </c>
    </row>
    <row r="28" spans="1:19" x14ac:dyDescent="0.3">
      <c r="A28" s="84" t="s">
        <v>284</v>
      </c>
    </row>
    <row r="29" spans="1:19" x14ac:dyDescent="0.3">
      <c r="A29" s="84" t="s">
        <v>259</v>
      </c>
    </row>
    <row r="30" spans="1:19" x14ac:dyDescent="0.3">
      <c r="A30" s="84" t="s">
        <v>260</v>
      </c>
    </row>
    <row r="31" spans="1:19" x14ac:dyDescent="0.3">
      <c r="A31" s="84" t="s">
        <v>277</v>
      </c>
    </row>
    <row r="32" spans="1:19" x14ac:dyDescent="0.3">
      <c r="A32" s="84" t="s">
        <v>276</v>
      </c>
    </row>
    <row r="33" spans="1:1" x14ac:dyDescent="0.3">
      <c r="A33" s="84" t="s">
        <v>261</v>
      </c>
    </row>
    <row r="34" spans="1:1" x14ac:dyDescent="0.3">
      <c r="A34" s="84" t="s">
        <v>262</v>
      </c>
    </row>
    <row r="35" spans="1:1" x14ac:dyDescent="0.3">
      <c r="A35" s="84" t="s">
        <v>278</v>
      </c>
    </row>
    <row r="36" spans="1:1" ht="15.6" x14ac:dyDescent="0.3">
      <c r="A36" s="83" t="s">
        <v>250</v>
      </c>
    </row>
    <row r="37" spans="1:1" x14ac:dyDescent="0.3">
      <c r="A37" s="84" t="s">
        <v>263</v>
      </c>
    </row>
    <row r="38" spans="1:1" x14ac:dyDescent="0.3">
      <c r="A38" s="84" t="s">
        <v>279</v>
      </c>
    </row>
    <row r="39" spans="1:1" x14ac:dyDescent="0.3">
      <c r="A39" s="84" t="s">
        <v>280</v>
      </c>
    </row>
    <row r="40" spans="1:1" x14ac:dyDescent="0.3">
      <c r="A40" s="84" t="s">
        <v>281</v>
      </c>
    </row>
    <row r="41" spans="1:1" x14ac:dyDescent="0.3">
      <c r="A41" s="84" t="s">
        <v>282</v>
      </c>
    </row>
    <row r="42" spans="1:1" x14ac:dyDescent="0.3">
      <c r="A42" s="84" t="s">
        <v>264</v>
      </c>
    </row>
    <row r="43" spans="1:1" x14ac:dyDescent="0.3">
      <c r="A43" s="84" t="s">
        <v>216</v>
      </c>
    </row>
    <row r="44" spans="1:1" ht="15.6" x14ac:dyDescent="0.3">
      <c r="A44" s="83" t="s">
        <v>251</v>
      </c>
    </row>
    <row r="45" spans="1:1" x14ac:dyDescent="0.3">
      <c r="A45" s="84" t="s">
        <v>283</v>
      </c>
    </row>
    <row r="46" spans="1:1" x14ac:dyDescent="0.3">
      <c r="A46" s="84" t="s">
        <v>265</v>
      </c>
    </row>
    <row r="47" spans="1:1" x14ac:dyDescent="0.3">
      <c r="A47" s="84" t="s">
        <v>266</v>
      </c>
    </row>
    <row r="48" spans="1:1" x14ac:dyDescent="0.3">
      <c r="A48" s="84" t="s">
        <v>262</v>
      </c>
    </row>
    <row r="49" spans="1:1" ht="15.6" x14ac:dyDescent="0.3">
      <c r="A49" s="83" t="s">
        <v>252</v>
      </c>
    </row>
    <row r="50" spans="1:1" x14ac:dyDescent="0.3">
      <c r="A50" s="84" t="s">
        <v>267</v>
      </c>
    </row>
    <row r="51" spans="1:1" x14ac:dyDescent="0.3">
      <c r="A51" s="84" t="s">
        <v>268</v>
      </c>
    </row>
    <row r="52" spans="1:1" x14ac:dyDescent="0.3">
      <c r="A52" s="84" t="s">
        <v>269</v>
      </c>
    </row>
    <row r="53" spans="1:1" x14ac:dyDescent="0.3">
      <c r="A53" s="84" t="s">
        <v>270</v>
      </c>
    </row>
    <row r="54" spans="1:1" x14ac:dyDescent="0.3">
      <c r="A54" s="84" t="s">
        <v>271</v>
      </c>
    </row>
    <row r="55" spans="1:1" x14ac:dyDescent="0.3">
      <c r="A55" s="84" t="s">
        <v>253</v>
      </c>
    </row>
    <row r="56" spans="1:1" ht="15.6" x14ac:dyDescent="0.3">
      <c r="A56" s="83" t="s">
        <v>254</v>
      </c>
    </row>
    <row r="57" spans="1:1" x14ac:dyDescent="0.3">
      <c r="A57" s="84" t="s">
        <v>272</v>
      </c>
    </row>
    <row r="58" spans="1:1" x14ac:dyDescent="0.3">
      <c r="A58" s="84" t="s">
        <v>273</v>
      </c>
    </row>
    <row r="59" spans="1:1" x14ac:dyDescent="0.3">
      <c r="A59" s="86" t="s">
        <v>255</v>
      </c>
    </row>
    <row r="60" spans="1:1" x14ac:dyDescent="0.3">
      <c r="A60" s="84" t="s">
        <v>274</v>
      </c>
    </row>
    <row r="61" spans="1:1" x14ac:dyDescent="0.3">
      <c r="A61" s="84" t="s">
        <v>275</v>
      </c>
    </row>
  </sheetData>
  <mergeCells count="1">
    <mergeCell ref="A1:C1"/>
  </mergeCells>
  <pageMargins left="0.7" right="0.7" top="0.75" bottom="0.75" header="0.3" footer="0.3"/>
  <pageSetup orientation="portrait" horizontalDpi="4294967294"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9ECC1-979A-4397-AA2E-83D12A8F930E}">
  <dimension ref="A1:E10"/>
  <sheetViews>
    <sheetView zoomScale="120" zoomScaleNormal="120" workbookViewId="0">
      <selection sqref="A1:E1"/>
    </sheetView>
  </sheetViews>
  <sheetFormatPr defaultColWidth="8.77734375" defaultRowHeight="14.4" x14ac:dyDescent="0.3"/>
  <cols>
    <col min="1" max="1" width="8.88671875" customWidth="1"/>
  </cols>
  <sheetData>
    <row r="1" spans="1:5" ht="21" x14ac:dyDescent="0.4">
      <c r="A1" s="98" t="s">
        <v>100</v>
      </c>
      <c r="B1" s="98"/>
      <c r="C1" s="98"/>
      <c r="D1" s="98"/>
      <c r="E1" s="98"/>
    </row>
    <row r="3" spans="1:5" x14ac:dyDescent="0.3">
      <c r="A3" t="s">
        <v>101</v>
      </c>
    </row>
    <row r="4" spans="1:5" x14ac:dyDescent="0.3">
      <c r="A4" s="27"/>
    </row>
    <row r="5" spans="1:5" x14ac:dyDescent="0.3">
      <c r="A5" t="s">
        <v>285</v>
      </c>
    </row>
    <row r="6" spans="1:5" x14ac:dyDescent="0.3">
      <c r="A6" s="100" t="s">
        <v>104</v>
      </c>
      <c r="B6" s="100"/>
      <c r="C6" s="100"/>
      <c r="D6" s="100"/>
    </row>
    <row r="7" spans="1:5" x14ac:dyDescent="0.3">
      <c r="A7" s="43"/>
    </row>
    <row r="8" spans="1:5" x14ac:dyDescent="0.3">
      <c r="A8" t="s">
        <v>286</v>
      </c>
    </row>
    <row r="9" spans="1:5" x14ac:dyDescent="0.3">
      <c r="A9" s="101" t="s">
        <v>102</v>
      </c>
      <c r="B9" s="101"/>
      <c r="C9" s="101"/>
      <c r="D9" s="101"/>
    </row>
    <row r="10" spans="1:5" x14ac:dyDescent="0.3">
      <c r="A10" s="101" t="s">
        <v>103</v>
      </c>
      <c r="B10" s="101"/>
      <c r="C10" s="101"/>
      <c r="D10" s="101"/>
    </row>
  </sheetData>
  <mergeCells count="4">
    <mergeCell ref="A1:E1"/>
    <mergeCell ref="A6:D6"/>
    <mergeCell ref="A9:D9"/>
    <mergeCell ref="A10:D10"/>
  </mergeCells>
  <hyperlinks>
    <hyperlink ref="A9" r:id="rId1" tooltip="AX04A-How to Cleanse Data in Excel" display="http://techhelptoday.com/wp-content/uploads/2019/05/AX04A-How-to-Cleanse-Data-in-Excel.docx" xr:uid="{D9E7F005-723D-4C1F-9BFA-2AFA22DC8D3F}"/>
    <hyperlink ref="A10" r:id="rId2" tooltip="AX04A-Cleaning Data Workbook" display="http://techhelptoday.com/wp-content/uploads/2019/05/AX04A-Cleaning-Data-Workbook.xlsx" xr:uid="{76254C62-19AE-41AD-9042-C9B2B9BE8FD8}"/>
    <hyperlink ref="A6" r:id="rId3" tooltip="AE04A How to Use Get &amp; Transform in Excel" display="AE04A-How-to-Use-Get-Transform-in-Excel.docx" xr:uid="{05D2DAC6-766F-4B32-8B5D-50484DD20DA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87D7-7AE7-4CE3-89BF-CCF0F46AB9AE}">
  <dimension ref="A1:B5"/>
  <sheetViews>
    <sheetView zoomScale="120" zoomScaleNormal="120" workbookViewId="0">
      <selection sqref="A1:B1"/>
    </sheetView>
  </sheetViews>
  <sheetFormatPr defaultRowHeight="14.4" x14ac:dyDescent="0.3"/>
  <sheetData>
    <row r="1" spans="1:2" ht="21" x14ac:dyDescent="0.4">
      <c r="A1" s="98" t="s">
        <v>287</v>
      </c>
      <c r="B1" s="98"/>
    </row>
    <row r="3" spans="1:2" ht="21" x14ac:dyDescent="0.4">
      <c r="A3" s="87" t="s">
        <v>288</v>
      </c>
    </row>
    <row r="5" spans="1:2" x14ac:dyDescent="0.3">
      <c r="A5" t="s">
        <v>289</v>
      </c>
    </row>
  </sheetData>
  <mergeCells count="1">
    <mergeCell ref="A1: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22B11-2ACE-43CA-A87D-A2175BE212D4}">
  <dimension ref="A1:D5"/>
  <sheetViews>
    <sheetView zoomScale="120" zoomScaleNormal="120" workbookViewId="0">
      <selection sqref="A1:C1"/>
    </sheetView>
  </sheetViews>
  <sheetFormatPr defaultRowHeight="14.4" x14ac:dyDescent="0.3"/>
  <sheetData>
    <row r="1" spans="1:4" ht="21" x14ac:dyDescent="0.4">
      <c r="A1" s="94" t="s">
        <v>291</v>
      </c>
      <c r="B1" s="94"/>
      <c r="C1" s="94"/>
      <c r="D1" s="90"/>
    </row>
    <row r="3" spans="1:4" x14ac:dyDescent="0.3">
      <c r="A3" t="s">
        <v>293</v>
      </c>
    </row>
    <row r="4" spans="1:4" s="27" customFormat="1" x14ac:dyDescent="0.3">
      <c r="A4" s="99" t="s">
        <v>294</v>
      </c>
      <c r="B4" s="99"/>
      <c r="C4" s="99"/>
      <c r="D4" s="99"/>
    </row>
    <row r="5" spans="1:4" x14ac:dyDescent="0.3">
      <c r="A5" t="s">
        <v>292</v>
      </c>
    </row>
  </sheetData>
  <mergeCells count="2">
    <mergeCell ref="A1:C1"/>
    <mergeCell ref="A4:D4"/>
  </mergeCells>
  <hyperlinks>
    <hyperlink ref="A4" r:id="rId1" xr:uid="{1964AED1-39E0-4C75-9749-70901F23A46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2CAC-6C62-40EA-BC86-0DBBAEF47616}">
  <dimension ref="A1:R36"/>
  <sheetViews>
    <sheetView zoomScale="120" zoomScaleNormal="120" workbookViewId="0">
      <selection sqref="A1:D1"/>
    </sheetView>
  </sheetViews>
  <sheetFormatPr defaultColWidth="8.77734375" defaultRowHeight="14.4" x14ac:dyDescent="0.3"/>
  <cols>
    <col min="10" max="10" width="13" customWidth="1"/>
    <col min="11" max="11" width="11.6640625" customWidth="1"/>
    <col min="12" max="12" width="10.109375" customWidth="1"/>
    <col min="14" max="14" width="12.44140625" customWidth="1"/>
    <col min="16" max="16" width="15.44140625" bestFit="1" customWidth="1"/>
  </cols>
  <sheetData>
    <row r="1" spans="1:18" ht="21" x14ac:dyDescent="0.4">
      <c r="A1" s="95" t="s">
        <v>18</v>
      </c>
      <c r="B1" s="95"/>
      <c r="C1" s="95"/>
      <c r="D1" s="95"/>
    </row>
    <row r="2" spans="1:18" x14ac:dyDescent="0.3">
      <c r="I2" s="27"/>
      <c r="J2" s="27"/>
      <c r="K2" s="27"/>
      <c r="L2" s="27"/>
      <c r="M2" s="27"/>
      <c r="N2" s="27"/>
      <c r="O2" s="27"/>
      <c r="P2" s="27"/>
      <c r="Q2" s="27"/>
      <c r="R2" s="27"/>
    </row>
    <row r="3" spans="1:18" x14ac:dyDescent="0.3">
      <c r="A3" t="s">
        <v>19</v>
      </c>
      <c r="I3" s="27"/>
      <c r="J3" s="27"/>
      <c r="K3" s="27"/>
      <c r="L3" s="27"/>
      <c r="M3" s="27"/>
      <c r="N3" s="27"/>
      <c r="O3" s="27"/>
      <c r="P3" s="27"/>
      <c r="Q3" s="27"/>
      <c r="R3" s="27"/>
    </row>
    <row r="4" spans="1:18" x14ac:dyDescent="0.3">
      <c r="A4" t="s">
        <v>20</v>
      </c>
      <c r="I4" s="27"/>
      <c r="J4" s="27"/>
      <c r="K4" s="27"/>
      <c r="L4" s="27"/>
      <c r="M4" s="27"/>
      <c r="N4" s="27"/>
      <c r="O4" s="27"/>
      <c r="P4" s="27"/>
      <c r="Q4" s="27"/>
      <c r="R4" s="27"/>
    </row>
    <row r="5" spans="1:18" x14ac:dyDescent="0.3">
      <c r="A5" t="s">
        <v>21</v>
      </c>
      <c r="I5" s="27"/>
      <c r="J5" s="27"/>
      <c r="K5" s="27"/>
      <c r="L5" s="27"/>
      <c r="M5" s="27"/>
      <c r="N5" s="27"/>
      <c r="O5" s="27"/>
      <c r="P5" s="27"/>
      <c r="Q5" s="27"/>
      <c r="R5" s="27"/>
    </row>
    <row r="6" spans="1:18" x14ac:dyDescent="0.3">
      <c r="I6" s="27"/>
      <c r="J6" s="27"/>
      <c r="K6" s="27"/>
      <c r="L6" s="27"/>
      <c r="M6" s="27"/>
      <c r="N6" s="27"/>
      <c r="O6" s="27"/>
      <c r="P6" s="27"/>
      <c r="Q6" s="27"/>
      <c r="R6" s="27"/>
    </row>
    <row r="7" spans="1:18" x14ac:dyDescent="0.3">
      <c r="A7" s="30" t="s">
        <v>184</v>
      </c>
      <c r="I7" s="27"/>
      <c r="J7" s="27"/>
      <c r="K7" s="27"/>
      <c r="L7" s="27"/>
      <c r="M7" s="27"/>
      <c r="N7" s="27"/>
      <c r="O7" s="27"/>
      <c r="P7" s="27"/>
      <c r="Q7" s="27"/>
      <c r="R7" s="27"/>
    </row>
    <row r="8" spans="1:18" x14ac:dyDescent="0.3">
      <c r="A8" s="19" t="s">
        <v>22</v>
      </c>
    </row>
    <row r="9" spans="1:18" s="23" customFormat="1" ht="15" thickBot="1" x14ac:dyDescent="0.35">
      <c r="A9" s="19" t="s">
        <v>26</v>
      </c>
      <c r="I9" s="24" t="s">
        <v>4</v>
      </c>
      <c r="J9" s="24" t="s">
        <v>5</v>
      </c>
      <c r="K9" s="24" t="s">
        <v>0</v>
      </c>
      <c r="L9" s="24" t="s">
        <v>6</v>
      </c>
      <c r="M9" s="24" t="s">
        <v>28</v>
      </c>
      <c r="N9"/>
      <c r="O9"/>
      <c r="P9" s="55" t="s">
        <v>5</v>
      </c>
      <c r="Q9" s="55" t="s">
        <v>99</v>
      </c>
      <c r="R9" s="55" t="s">
        <v>61</v>
      </c>
    </row>
    <row r="10" spans="1:18" ht="15" thickTop="1" x14ac:dyDescent="0.3">
      <c r="A10" s="19" t="s">
        <v>23</v>
      </c>
      <c r="I10" s="21">
        <v>43110</v>
      </c>
      <c r="J10" s="25" t="s">
        <v>9</v>
      </c>
      <c r="K10" s="25" t="s">
        <v>10</v>
      </c>
      <c r="L10" s="26">
        <v>1755.11</v>
      </c>
      <c r="M10" s="22">
        <f>TableReview[[#This Row],[Revenue]]*10%</f>
        <v>175.511</v>
      </c>
      <c r="P10" s="56" t="s">
        <v>8</v>
      </c>
      <c r="Q10" s="56" t="s">
        <v>15</v>
      </c>
      <c r="R10" s="20">
        <v>3467</v>
      </c>
    </row>
    <row r="11" spans="1:18" x14ac:dyDescent="0.3">
      <c r="A11" s="19" t="s">
        <v>25</v>
      </c>
      <c r="I11" s="21">
        <v>43113</v>
      </c>
      <c r="J11" s="25" t="s">
        <v>8</v>
      </c>
      <c r="K11" s="25" t="s">
        <v>12</v>
      </c>
      <c r="L11" s="26">
        <v>1673.64</v>
      </c>
      <c r="M11" s="22">
        <f>TableReview[[#This Row],[Revenue]]*10%</f>
        <v>167.36400000000003</v>
      </c>
      <c r="P11" s="57" t="s">
        <v>9</v>
      </c>
      <c r="Q11" s="57" t="s">
        <v>15</v>
      </c>
      <c r="R11" s="20">
        <v>5215</v>
      </c>
    </row>
    <row r="12" spans="1:18" x14ac:dyDescent="0.3">
      <c r="A12" s="19" t="s">
        <v>191</v>
      </c>
      <c r="I12" s="21">
        <v>43116</v>
      </c>
      <c r="J12" s="25" t="s">
        <v>9</v>
      </c>
      <c r="K12" s="25" t="s">
        <v>10</v>
      </c>
      <c r="L12" s="26">
        <v>247.57</v>
      </c>
      <c r="M12" s="22">
        <f>TableReview[[#This Row],[Revenue]]*10%</f>
        <v>24.757000000000001</v>
      </c>
      <c r="P12" s="56" t="s">
        <v>7</v>
      </c>
      <c r="Q12" s="56" t="s">
        <v>16</v>
      </c>
      <c r="R12" s="20">
        <v>2567</v>
      </c>
    </row>
    <row r="13" spans="1:18" x14ac:dyDescent="0.3">
      <c r="A13" s="19" t="s">
        <v>24</v>
      </c>
      <c r="I13" s="21">
        <v>43119</v>
      </c>
      <c r="J13" s="25" t="s">
        <v>8</v>
      </c>
      <c r="K13" s="25" t="s">
        <v>13</v>
      </c>
      <c r="L13" s="26">
        <v>720.61</v>
      </c>
      <c r="M13" s="22">
        <f>TableReview[[#This Row],[Revenue]]*10%</f>
        <v>72.061000000000007</v>
      </c>
      <c r="P13" s="58" t="s">
        <v>175</v>
      </c>
      <c r="Q13" s="58" t="s">
        <v>16</v>
      </c>
      <c r="R13" s="20">
        <v>3636</v>
      </c>
    </row>
    <row r="14" spans="1:18" x14ac:dyDescent="0.3">
      <c r="A14" s="19" t="s">
        <v>27</v>
      </c>
      <c r="I14" s="21">
        <v>43119</v>
      </c>
      <c r="J14" s="25" t="s">
        <v>8</v>
      </c>
      <c r="K14" s="25" t="s">
        <v>10</v>
      </c>
      <c r="L14" s="26">
        <v>636.16999999999996</v>
      </c>
      <c r="M14" s="22">
        <f>TableReview[[#This Row],[Revenue]]*10%</f>
        <v>63.616999999999997</v>
      </c>
    </row>
    <row r="15" spans="1:18" x14ac:dyDescent="0.3">
      <c r="A15" s="19" t="s">
        <v>193</v>
      </c>
      <c r="I15" s="21">
        <v>43121</v>
      </c>
      <c r="J15" s="25" t="s">
        <v>7</v>
      </c>
      <c r="K15" s="25" t="s">
        <v>12</v>
      </c>
      <c r="L15" s="26">
        <v>1790.03</v>
      </c>
      <c r="M15" s="22">
        <f>TableReview[[#This Row],[Revenue]]*10%</f>
        <v>179.00300000000001</v>
      </c>
      <c r="N15" s="23"/>
      <c r="O15" s="23"/>
      <c r="P15" s="23"/>
      <c r="Q15" s="23"/>
      <c r="R15" s="23"/>
    </row>
    <row r="16" spans="1:18" x14ac:dyDescent="0.3">
      <c r="A16" s="19" t="s">
        <v>192</v>
      </c>
      <c r="I16" s="21">
        <v>43122</v>
      </c>
      <c r="J16" s="25" t="s">
        <v>8</v>
      </c>
      <c r="K16" s="25" t="s">
        <v>12</v>
      </c>
      <c r="L16" s="26">
        <v>192.8</v>
      </c>
      <c r="M16" s="22">
        <f>TableReview[[#This Row],[Revenue]]*10%</f>
        <v>19.28</v>
      </c>
    </row>
    <row r="17" spans="1:13" x14ac:dyDescent="0.3">
      <c r="A17" s="19" t="s">
        <v>194</v>
      </c>
      <c r="I17" s="21">
        <v>43123</v>
      </c>
      <c r="J17" s="25" t="s">
        <v>9</v>
      </c>
      <c r="K17" s="25" t="s">
        <v>10</v>
      </c>
      <c r="L17" s="26">
        <v>1450.51</v>
      </c>
      <c r="M17" s="22">
        <f>TableReview[[#This Row],[Revenue]]*10%</f>
        <v>145.05100000000002</v>
      </c>
    </row>
    <row r="18" spans="1:13" x14ac:dyDescent="0.3">
      <c r="A18" s="72" t="s">
        <v>173</v>
      </c>
      <c r="I18" s="21">
        <v>43126</v>
      </c>
      <c r="J18" s="25" t="s">
        <v>9</v>
      </c>
      <c r="K18" s="25" t="s">
        <v>12</v>
      </c>
      <c r="L18" s="26">
        <v>477.85</v>
      </c>
      <c r="M18" s="22">
        <f>TableReview[[#This Row],[Revenue]]*10%</f>
        <v>47.785000000000004</v>
      </c>
    </row>
    <row r="19" spans="1:13" x14ac:dyDescent="0.3">
      <c r="A19" s="72" t="s">
        <v>174</v>
      </c>
      <c r="C19" s="18"/>
      <c r="I19" s="21">
        <v>43129</v>
      </c>
      <c r="J19" s="25" t="s">
        <v>9</v>
      </c>
      <c r="K19" s="25" t="s">
        <v>12</v>
      </c>
      <c r="L19" s="26">
        <v>1304.3699999999999</v>
      </c>
      <c r="M19" s="22">
        <f>TableReview[[#This Row],[Revenue]]*10%</f>
        <v>130.43699999999998</v>
      </c>
    </row>
    <row r="20" spans="1:13" x14ac:dyDescent="0.3">
      <c r="A20" s="19" t="s">
        <v>195</v>
      </c>
      <c r="I20" s="21">
        <v>43130</v>
      </c>
      <c r="J20" s="25" t="s">
        <v>7</v>
      </c>
      <c r="K20" s="25" t="s">
        <v>12</v>
      </c>
      <c r="L20" s="26">
        <v>545.95000000000005</v>
      </c>
      <c r="M20" s="22">
        <f>TableReview[[#This Row],[Revenue]]*10%</f>
        <v>54.595000000000006</v>
      </c>
    </row>
    <row r="21" spans="1:13" x14ac:dyDescent="0.3">
      <c r="A21" s="19" t="s">
        <v>17</v>
      </c>
      <c r="I21" s="21">
        <v>43133</v>
      </c>
      <c r="J21" s="25" t="s">
        <v>9</v>
      </c>
      <c r="K21" s="25" t="s">
        <v>12</v>
      </c>
      <c r="L21" s="26">
        <v>815.92</v>
      </c>
      <c r="M21" s="22">
        <f>TableReview[[#This Row],[Revenue]]*10%</f>
        <v>81.591999999999999</v>
      </c>
    </row>
    <row r="22" spans="1:13" x14ac:dyDescent="0.3">
      <c r="A22" s="19" t="s">
        <v>185</v>
      </c>
      <c r="I22" s="21">
        <v>43137</v>
      </c>
      <c r="J22" s="25" t="s">
        <v>9</v>
      </c>
      <c r="K22" s="25" t="s">
        <v>10</v>
      </c>
      <c r="L22" s="26">
        <v>838.87</v>
      </c>
      <c r="M22" s="22">
        <f>TableReview[[#This Row],[Revenue]]*10%</f>
        <v>83.887</v>
      </c>
    </row>
    <row r="23" spans="1:13" x14ac:dyDescent="0.3">
      <c r="A23" s="19" t="s">
        <v>186</v>
      </c>
      <c r="I23" s="21">
        <v>43139</v>
      </c>
      <c r="J23" s="25" t="s">
        <v>8</v>
      </c>
      <c r="K23" s="25" t="s">
        <v>12</v>
      </c>
      <c r="L23" s="26">
        <v>1381.67</v>
      </c>
      <c r="M23" s="22">
        <f>TableReview[[#This Row],[Revenue]]*10%</f>
        <v>138.167</v>
      </c>
    </row>
    <row r="24" spans="1:13" x14ac:dyDescent="0.3">
      <c r="A24" s="19" t="s">
        <v>187</v>
      </c>
      <c r="I24" s="21">
        <v>43148</v>
      </c>
      <c r="J24" s="25" t="s">
        <v>9</v>
      </c>
      <c r="K24" s="25" t="s">
        <v>10</v>
      </c>
      <c r="L24" s="26">
        <v>947.31</v>
      </c>
      <c r="M24" s="22">
        <f>TableReview[[#This Row],[Revenue]]*10%</f>
        <v>94.730999999999995</v>
      </c>
    </row>
    <row r="25" spans="1:13" x14ac:dyDescent="0.3">
      <c r="A25" s="19" t="s">
        <v>188</v>
      </c>
      <c r="I25" s="21">
        <v>43149</v>
      </c>
      <c r="J25" s="25" t="s">
        <v>9</v>
      </c>
      <c r="K25" s="25" t="s">
        <v>12</v>
      </c>
      <c r="L25" s="26">
        <v>310.37</v>
      </c>
      <c r="M25" s="22">
        <f>TableReview[[#This Row],[Revenue]]*10%</f>
        <v>31.037000000000003</v>
      </c>
    </row>
    <row r="26" spans="1:13" x14ac:dyDescent="0.3">
      <c r="A26" s="72" t="s">
        <v>189</v>
      </c>
      <c r="I26" s="21">
        <v>43151</v>
      </c>
      <c r="J26" s="25" t="s">
        <v>8</v>
      </c>
      <c r="K26" s="25" t="s">
        <v>10</v>
      </c>
      <c r="L26" s="26">
        <v>534.79</v>
      </c>
      <c r="M26" s="22">
        <f>TableReview[[#This Row],[Revenue]]*10%</f>
        <v>53.478999999999999</v>
      </c>
    </row>
    <row r="27" spans="1:13" x14ac:dyDescent="0.3">
      <c r="A27" s="72" t="s">
        <v>190</v>
      </c>
      <c r="I27" s="21">
        <v>43152</v>
      </c>
      <c r="J27" s="25" t="s">
        <v>8</v>
      </c>
      <c r="K27" s="25" t="s">
        <v>12</v>
      </c>
      <c r="L27" s="26">
        <v>980.6</v>
      </c>
      <c r="M27" s="22">
        <f>TableReview[[#This Row],[Revenue]]*10%</f>
        <v>98.06</v>
      </c>
    </row>
    <row r="28" spans="1:13" x14ac:dyDescent="0.3">
      <c r="I28" s="21">
        <v>43154</v>
      </c>
      <c r="J28" s="25" t="s">
        <v>7</v>
      </c>
      <c r="K28" s="25" t="s">
        <v>12</v>
      </c>
      <c r="L28" s="26">
        <v>301.23</v>
      </c>
      <c r="M28" s="22">
        <f>TableReview[[#This Row],[Revenue]]*10%</f>
        <v>30.123000000000005</v>
      </c>
    </row>
    <row r="29" spans="1:13" x14ac:dyDescent="0.3">
      <c r="I29" s="21">
        <v>43164</v>
      </c>
      <c r="J29" s="25" t="s">
        <v>9</v>
      </c>
      <c r="K29" s="25" t="s">
        <v>10</v>
      </c>
      <c r="L29" s="26">
        <v>924.31</v>
      </c>
      <c r="M29" s="22">
        <f>TableReview[[#This Row],[Revenue]]*10%</f>
        <v>92.430999999999997</v>
      </c>
    </row>
    <row r="30" spans="1:13" x14ac:dyDescent="0.3">
      <c r="I30" s="21">
        <v>43164</v>
      </c>
      <c r="J30" s="25" t="s">
        <v>9</v>
      </c>
      <c r="K30" s="25" t="s">
        <v>13</v>
      </c>
      <c r="L30" s="26">
        <v>866.6</v>
      </c>
      <c r="M30" s="22">
        <f>TableReview[[#This Row],[Revenue]]*10%</f>
        <v>86.660000000000011</v>
      </c>
    </row>
    <row r="31" spans="1:13" x14ac:dyDescent="0.3">
      <c r="I31" s="21">
        <v>43172</v>
      </c>
      <c r="J31" s="25" t="s">
        <v>8</v>
      </c>
      <c r="K31" s="25" t="s">
        <v>12</v>
      </c>
      <c r="L31" s="26">
        <v>475.38</v>
      </c>
      <c r="M31" s="22">
        <f>TableReview[[#This Row],[Revenue]]*10%</f>
        <v>47.538000000000004</v>
      </c>
    </row>
    <row r="32" spans="1:13" x14ac:dyDescent="0.3">
      <c r="I32" s="21">
        <v>43179</v>
      </c>
      <c r="J32" s="25" t="s">
        <v>9</v>
      </c>
      <c r="K32" s="25" t="s">
        <v>12</v>
      </c>
      <c r="L32" s="26">
        <v>1468.47</v>
      </c>
      <c r="M32" s="22">
        <f>TableReview[[#This Row],[Revenue]]*10%</f>
        <v>146.84700000000001</v>
      </c>
    </row>
    <row r="33" spans="9:13" x14ac:dyDescent="0.3">
      <c r="I33" s="21">
        <v>43188</v>
      </c>
      <c r="J33" s="25" t="s">
        <v>9</v>
      </c>
      <c r="K33" s="25" t="s">
        <v>10</v>
      </c>
      <c r="L33" s="26">
        <v>515.98</v>
      </c>
      <c r="M33" s="22">
        <f>TableReview[[#This Row],[Revenue]]*10%</f>
        <v>51.598000000000006</v>
      </c>
    </row>
    <row r="34" spans="9:13" x14ac:dyDescent="0.3">
      <c r="I34" s="21">
        <v>43190</v>
      </c>
      <c r="J34" s="25" t="s">
        <v>8</v>
      </c>
      <c r="K34" s="25" t="s">
        <v>10</v>
      </c>
      <c r="L34" s="26">
        <v>799.41</v>
      </c>
      <c r="M34" s="22">
        <f>TableReview[[#This Row],[Revenue]]*10%</f>
        <v>79.941000000000003</v>
      </c>
    </row>
    <row r="35" spans="9:13" x14ac:dyDescent="0.3">
      <c r="I35" s="59">
        <v>43922</v>
      </c>
      <c r="J35" s="60" t="s">
        <v>8</v>
      </c>
      <c r="K35" s="60" t="s">
        <v>10</v>
      </c>
      <c r="L35" s="61">
        <v>799.41</v>
      </c>
      <c r="M35" s="62">
        <f>TableReview[[#This Row],[Revenue]]*10%</f>
        <v>79.941000000000003</v>
      </c>
    </row>
    <row r="36" spans="9:13" x14ac:dyDescent="0.3">
      <c r="I36" t="s">
        <v>61</v>
      </c>
      <c r="J36" s="63"/>
      <c r="K36" s="63"/>
      <c r="L36" s="63"/>
      <c r="M36" s="22">
        <f>SUBTOTAL(109,TableReview[Tax])</f>
        <v>2275.4929999999999</v>
      </c>
    </row>
  </sheetData>
  <mergeCells count="1">
    <mergeCell ref="A1:D1"/>
  </mergeCells>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EF8E5-AB4E-460B-9EA6-7DE5A587458F}">
  <dimension ref="A1:S28"/>
  <sheetViews>
    <sheetView zoomScale="120" zoomScaleNormal="120" workbookViewId="0">
      <selection sqref="A1:E1"/>
    </sheetView>
  </sheetViews>
  <sheetFormatPr defaultColWidth="8.77734375" defaultRowHeight="14.4" x14ac:dyDescent="0.3"/>
  <sheetData>
    <row r="1" spans="1:19" ht="21" x14ac:dyDescent="0.4">
      <c r="A1" s="96" t="s">
        <v>45</v>
      </c>
      <c r="B1" s="97"/>
      <c r="C1" s="97"/>
      <c r="D1" s="97"/>
      <c r="E1" s="97"/>
      <c r="F1" s="35"/>
      <c r="G1" s="35"/>
      <c r="H1" s="35"/>
      <c r="I1" s="35"/>
      <c r="J1" s="35"/>
      <c r="K1" s="35"/>
      <c r="L1" s="35"/>
      <c r="M1" s="35"/>
      <c r="N1" s="35"/>
      <c r="O1" s="35"/>
      <c r="P1" s="35"/>
      <c r="Q1" s="35"/>
      <c r="R1" s="35"/>
      <c r="S1" s="2"/>
    </row>
    <row r="2" spans="1:19" x14ac:dyDescent="0.3">
      <c r="A2" s="3"/>
      <c r="B2" s="38"/>
      <c r="C2" s="38"/>
      <c r="D2" s="38"/>
      <c r="E2" s="38"/>
      <c r="F2" s="38"/>
      <c r="G2" s="38"/>
      <c r="H2" s="38"/>
      <c r="I2" s="38"/>
      <c r="J2" s="38"/>
      <c r="K2" s="38"/>
      <c r="L2" s="38"/>
      <c r="M2" s="38"/>
      <c r="N2" s="38"/>
      <c r="O2" s="38"/>
      <c r="P2" s="38"/>
      <c r="Q2" s="38"/>
      <c r="R2" s="38"/>
      <c r="S2" s="5"/>
    </row>
    <row r="3" spans="1:19" x14ac:dyDescent="0.3">
      <c r="A3" s="3" t="s">
        <v>53</v>
      </c>
      <c r="B3" s="38"/>
      <c r="C3" s="38"/>
      <c r="D3" s="38"/>
      <c r="E3" s="38"/>
      <c r="F3" s="38"/>
      <c r="G3" s="38"/>
      <c r="H3" s="38"/>
      <c r="I3" s="38"/>
      <c r="J3" s="38"/>
      <c r="K3" s="38"/>
      <c r="L3" s="38"/>
      <c r="M3" s="38"/>
      <c r="N3" s="38"/>
      <c r="O3" s="38"/>
      <c r="P3" s="38"/>
      <c r="Q3" s="38"/>
      <c r="R3" s="38"/>
      <c r="S3" s="5"/>
    </row>
    <row r="4" spans="1:19" x14ac:dyDescent="0.3">
      <c r="A4" s="3" t="s">
        <v>46</v>
      </c>
      <c r="B4" s="38"/>
      <c r="C4" s="38"/>
      <c r="D4" s="38"/>
      <c r="E4" s="38"/>
      <c r="F4" s="38"/>
      <c r="G4" s="38"/>
      <c r="H4" s="38"/>
      <c r="I4" s="38"/>
      <c r="J4" s="38"/>
      <c r="K4" s="38"/>
      <c r="L4" s="38"/>
      <c r="M4" s="38"/>
      <c r="N4" s="38"/>
      <c r="O4" s="38"/>
      <c r="P4" s="38"/>
      <c r="Q4" s="38"/>
      <c r="R4" s="38"/>
      <c r="S4" s="5"/>
    </row>
    <row r="5" spans="1:19" x14ac:dyDescent="0.3">
      <c r="A5" s="3" t="s">
        <v>54</v>
      </c>
      <c r="B5" s="38"/>
      <c r="C5" s="38"/>
      <c r="D5" s="38"/>
      <c r="E5" s="38"/>
      <c r="F5" s="38"/>
      <c r="G5" s="38"/>
      <c r="H5" s="38"/>
      <c r="I5" s="38"/>
      <c r="J5" s="38"/>
      <c r="K5" s="38"/>
      <c r="L5" s="38"/>
      <c r="M5" s="38"/>
      <c r="N5" s="38"/>
      <c r="O5" s="38"/>
      <c r="P5" s="38"/>
      <c r="Q5" s="38"/>
      <c r="R5" s="38"/>
      <c r="S5" s="5"/>
    </row>
    <row r="6" spans="1:19" x14ac:dyDescent="0.3">
      <c r="A6" s="3"/>
      <c r="B6" s="38"/>
      <c r="C6" s="38"/>
      <c r="D6" s="38"/>
      <c r="E6" s="38"/>
      <c r="F6" s="38"/>
      <c r="G6" s="38"/>
      <c r="H6" s="38"/>
      <c r="I6" s="38"/>
      <c r="J6" s="38"/>
      <c r="K6" s="38"/>
      <c r="L6" s="38"/>
      <c r="M6" s="38"/>
      <c r="N6" s="38"/>
      <c r="O6" s="38"/>
      <c r="P6" s="38"/>
      <c r="Q6" s="38"/>
      <c r="R6" s="38"/>
      <c r="S6" s="5"/>
    </row>
    <row r="7" spans="1:19" x14ac:dyDescent="0.3">
      <c r="A7" s="3" t="s">
        <v>47</v>
      </c>
      <c r="B7" s="38"/>
      <c r="C7" s="38"/>
      <c r="D7" s="38"/>
      <c r="E7" s="38"/>
      <c r="F7" s="38"/>
      <c r="G7" s="38"/>
      <c r="H7" s="38"/>
      <c r="I7" s="38"/>
      <c r="J7" s="38"/>
      <c r="K7" s="38"/>
      <c r="L7" s="38"/>
      <c r="M7" s="38"/>
      <c r="N7" s="38"/>
      <c r="O7" s="38"/>
      <c r="P7" s="38"/>
      <c r="Q7" s="38"/>
      <c r="R7" s="38"/>
      <c r="S7" s="5"/>
    </row>
    <row r="8" spans="1:19" x14ac:dyDescent="0.3">
      <c r="A8" s="3" t="s">
        <v>48</v>
      </c>
      <c r="B8" s="38"/>
      <c r="C8" s="38"/>
      <c r="D8" s="38"/>
      <c r="E8" s="38"/>
      <c r="F8" s="38"/>
      <c r="G8" s="38"/>
      <c r="H8" s="38"/>
      <c r="I8" s="38"/>
      <c r="J8" s="38"/>
      <c r="K8" s="38"/>
      <c r="L8" s="38"/>
      <c r="M8" s="38"/>
      <c r="N8" s="38"/>
      <c r="O8" s="38"/>
      <c r="P8" s="38"/>
      <c r="Q8" s="38"/>
      <c r="R8" s="38"/>
      <c r="S8" s="5"/>
    </row>
    <row r="9" spans="1:19" x14ac:dyDescent="0.3">
      <c r="A9" s="3"/>
      <c r="B9" s="38"/>
      <c r="C9" s="38"/>
      <c r="D9" s="38"/>
      <c r="E9" s="38"/>
      <c r="F9" s="38"/>
      <c r="G9" s="38"/>
      <c r="H9" s="38"/>
      <c r="I9" s="38"/>
      <c r="J9" s="38"/>
      <c r="K9" s="38"/>
      <c r="L9" s="38"/>
      <c r="M9" s="38"/>
      <c r="N9" s="38"/>
      <c r="O9" s="38"/>
      <c r="P9" s="38"/>
      <c r="Q9" s="38"/>
      <c r="R9" s="38"/>
      <c r="S9" s="5"/>
    </row>
    <row r="10" spans="1:19" x14ac:dyDescent="0.3">
      <c r="A10" s="3" t="s">
        <v>55</v>
      </c>
      <c r="B10" s="38"/>
      <c r="C10" s="38"/>
      <c r="D10" s="38"/>
      <c r="E10" s="38"/>
      <c r="F10" s="38"/>
      <c r="G10" s="38"/>
      <c r="H10" s="38"/>
      <c r="I10" s="38"/>
      <c r="J10" s="38"/>
      <c r="K10" s="38"/>
      <c r="L10" s="38"/>
      <c r="M10" s="38"/>
      <c r="N10" s="38"/>
      <c r="O10" s="38"/>
      <c r="P10" s="38"/>
      <c r="Q10" s="38"/>
      <c r="R10" s="38"/>
      <c r="S10" s="5"/>
    </row>
    <row r="11" spans="1:19" x14ac:dyDescent="0.3">
      <c r="A11" s="3" t="s">
        <v>49</v>
      </c>
      <c r="B11" s="38"/>
      <c r="C11" s="38"/>
      <c r="D11" s="38"/>
      <c r="E11" s="38"/>
      <c r="F11" s="38"/>
      <c r="G11" s="38"/>
      <c r="H11" s="38"/>
      <c r="I11" s="38"/>
      <c r="J11" s="38"/>
      <c r="K11" s="38"/>
      <c r="L11" s="38"/>
      <c r="M11" s="38"/>
      <c r="N11" s="38"/>
      <c r="O11" s="38"/>
      <c r="P11" s="38"/>
      <c r="Q11" s="38"/>
      <c r="R11" s="38"/>
      <c r="S11" s="5"/>
    </row>
    <row r="12" spans="1:19" x14ac:dyDescent="0.3">
      <c r="A12" s="3" t="s">
        <v>50</v>
      </c>
      <c r="B12" s="38"/>
      <c r="C12" s="38"/>
      <c r="D12" s="38"/>
      <c r="E12" s="38"/>
      <c r="F12" s="38"/>
      <c r="G12" s="38"/>
      <c r="H12" s="38"/>
      <c r="I12" s="38"/>
      <c r="J12" s="38"/>
      <c r="K12" s="38"/>
      <c r="L12" s="38"/>
      <c r="M12" s="38"/>
      <c r="N12" s="38"/>
      <c r="O12" s="38"/>
      <c r="P12" s="38"/>
      <c r="Q12" s="38"/>
      <c r="R12" s="38"/>
      <c r="S12" s="5"/>
    </row>
    <row r="13" spans="1:19" s="27" customFormat="1" x14ac:dyDescent="0.3">
      <c r="A13" s="3"/>
      <c r="B13" s="38"/>
      <c r="C13" s="38"/>
      <c r="D13" s="38"/>
      <c r="E13" s="38"/>
      <c r="F13" s="38"/>
      <c r="G13" s="38"/>
      <c r="H13" s="38"/>
      <c r="I13" s="38"/>
      <c r="J13" s="38"/>
      <c r="K13" s="38"/>
      <c r="L13" s="38"/>
      <c r="M13" s="38"/>
      <c r="N13" s="38"/>
      <c r="O13" s="38"/>
      <c r="P13" s="38"/>
      <c r="Q13" s="38"/>
      <c r="R13" s="38"/>
      <c r="S13" s="5"/>
    </row>
    <row r="14" spans="1:19" s="27" customFormat="1" x14ac:dyDescent="0.3">
      <c r="A14" s="3" t="s">
        <v>56</v>
      </c>
      <c r="B14" s="38"/>
      <c r="C14" s="38"/>
      <c r="D14" s="38"/>
      <c r="E14" s="38"/>
      <c r="F14" s="38"/>
      <c r="G14" s="38"/>
      <c r="H14" s="38"/>
      <c r="I14" s="38"/>
      <c r="J14" s="38"/>
      <c r="K14" s="38"/>
      <c r="L14" s="38"/>
      <c r="M14" s="38"/>
      <c r="N14" s="38"/>
      <c r="O14" s="38"/>
      <c r="P14" s="38"/>
      <c r="Q14" s="38"/>
      <c r="R14" s="38"/>
      <c r="S14" s="5"/>
    </row>
    <row r="15" spans="1:19" s="27" customFormat="1" x14ac:dyDescent="0.3">
      <c r="A15" s="3" t="s">
        <v>57</v>
      </c>
      <c r="B15" s="38"/>
      <c r="C15" s="38"/>
      <c r="D15" s="38"/>
      <c r="E15" s="38"/>
      <c r="F15" s="38"/>
      <c r="G15" s="38"/>
      <c r="H15" s="38"/>
      <c r="I15" s="38"/>
      <c r="J15" s="38"/>
      <c r="K15" s="38"/>
      <c r="L15" s="38"/>
      <c r="M15" s="38"/>
      <c r="N15" s="38"/>
      <c r="O15" s="38"/>
      <c r="P15" s="38"/>
      <c r="Q15" s="38"/>
      <c r="R15" s="38"/>
      <c r="S15" s="5"/>
    </row>
    <row r="16" spans="1:19" x14ac:dyDescent="0.3">
      <c r="A16" s="3"/>
      <c r="B16" s="38"/>
      <c r="C16" s="38"/>
      <c r="D16" s="38"/>
      <c r="E16" s="38"/>
      <c r="F16" s="38"/>
      <c r="G16" s="38"/>
      <c r="H16" s="38"/>
      <c r="I16" s="38"/>
      <c r="J16" s="38"/>
      <c r="K16" s="38"/>
      <c r="L16" s="38"/>
      <c r="M16" s="38"/>
      <c r="N16" s="38"/>
      <c r="O16" s="38"/>
      <c r="P16" s="38"/>
      <c r="Q16" s="38"/>
      <c r="R16" s="38"/>
      <c r="S16" s="5"/>
    </row>
    <row r="17" spans="1:19" x14ac:dyDescent="0.3">
      <c r="A17" s="3" t="s">
        <v>51</v>
      </c>
      <c r="B17" s="38"/>
      <c r="C17" s="38"/>
      <c r="D17" s="38"/>
      <c r="E17" s="38"/>
      <c r="F17" s="38"/>
      <c r="G17" s="38"/>
      <c r="H17" s="38"/>
      <c r="I17" s="38"/>
      <c r="J17" s="38"/>
      <c r="K17" s="38"/>
      <c r="L17" s="38"/>
      <c r="M17" s="38"/>
      <c r="N17" s="38"/>
      <c r="O17" s="38"/>
      <c r="P17" s="38"/>
      <c r="Q17" s="38"/>
      <c r="R17" s="38"/>
      <c r="S17" s="5"/>
    </row>
    <row r="18" spans="1:19" x14ac:dyDescent="0.3">
      <c r="A18" s="3"/>
      <c r="B18" s="42" t="s">
        <v>52</v>
      </c>
      <c r="C18" s="38"/>
      <c r="D18" s="38"/>
      <c r="E18" s="38"/>
      <c r="F18" s="38"/>
      <c r="G18" s="38"/>
      <c r="H18" s="38"/>
      <c r="I18" s="38"/>
      <c r="J18" s="38"/>
      <c r="K18" s="38"/>
      <c r="L18" s="38"/>
      <c r="M18" s="38"/>
      <c r="N18" s="38"/>
      <c r="O18" s="38"/>
      <c r="P18" s="38"/>
      <c r="Q18" s="38"/>
      <c r="R18" s="38"/>
      <c r="S18" s="5"/>
    </row>
    <row r="19" spans="1:19" x14ac:dyDescent="0.3">
      <c r="A19" s="3"/>
      <c r="B19" s="38"/>
      <c r="C19" s="38"/>
      <c r="D19" s="38"/>
      <c r="E19" s="38"/>
      <c r="F19" s="38"/>
      <c r="G19" s="38"/>
      <c r="H19" s="38"/>
      <c r="I19" s="38"/>
      <c r="J19" s="38"/>
      <c r="K19" s="38"/>
      <c r="L19" s="38"/>
      <c r="M19" s="38"/>
      <c r="N19" s="38"/>
      <c r="O19" s="38"/>
      <c r="P19" s="38"/>
      <c r="Q19" s="38"/>
      <c r="R19" s="38"/>
      <c r="S19" s="5"/>
    </row>
    <row r="20" spans="1:19" x14ac:dyDescent="0.3">
      <c r="A20" s="3"/>
      <c r="B20" s="38"/>
      <c r="C20" s="38"/>
      <c r="D20" s="38"/>
      <c r="E20" s="38"/>
      <c r="F20" s="38"/>
      <c r="G20" s="38"/>
      <c r="H20" s="38"/>
      <c r="I20" s="38"/>
      <c r="J20" s="38"/>
      <c r="K20" s="38"/>
      <c r="L20" s="38"/>
      <c r="M20" s="38"/>
      <c r="N20" s="38"/>
      <c r="O20" s="38"/>
      <c r="P20" s="38"/>
      <c r="Q20" s="38"/>
      <c r="R20" s="38"/>
      <c r="S20" s="5"/>
    </row>
    <row r="21" spans="1:19" x14ac:dyDescent="0.3">
      <c r="A21" s="3"/>
      <c r="B21" s="38"/>
      <c r="C21" s="38"/>
      <c r="D21" s="38"/>
      <c r="E21" s="38"/>
      <c r="F21" s="38"/>
      <c r="G21" s="38"/>
      <c r="H21" s="38"/>
      <c r="I21" s="38"/>
      <c r="J21" s="38"/>
      <c r="K21" s="38"/>
      <c r="L21" s="38"/>
      <c r="M21" s="38"/>
      <c r="N21" s="38"/>
      <c r="O21" s="38"/>
      <c r="P21" s="38"/>
      <c r="Q21" s="38"/>
      <c r="R21" s="38"/>
      <c r="S21" s="5"/>
    </row>
    <row r="22" spans="1:19" x14ac:dyDescent="0.3">
      <c r="A22" s="3"/>
      <c r="B22" s="38"/>
      <c r="C22" s="38"/>
      <c r="D22" s="38"/>
      <c r="E22" s="38"/>
      <c r="F22" s="38"/>
      <c r="G22" s="38"/>
      <c r="H22" s="38"/>
      <c r="I22" s="38"/>
      <c r="J22" s="38"/>
      <c r="K22" s="38"/>
      <c r="L22" s="38"/>
      <c r="M22" s="38"/>
      <c r="N22" s="38"/>
      <c r="O22" s="38"/>
      <c r="P22" s="38"/>
      <c r="Q22" s="38"/>
      <c r="R22" s="38"/>
      <c r="S22" s="5"/>
    </row>
    <row r="23" spans="1:19" x14ac:dyDescent="0.3">
      <c r="A23" s="3"/>
      <c r="B23" s="38"/>
      <c r="C23" s="38"/>
      <c r="D23" s="38"/>
      <c r="E23" s="38"/>
      <c r="F23" s="38"/>
      <c r="G23" s="38"/>
      <c r="H23" s="38"/>
      <c r="I23" s="38"/>
      <c r="J23" s="38"/>
      <c r="K23" s="38"/>
      <c r="L23" s="38"/>
      <c r="M23" s="38"/>
      <c r="N23" s="38"/>
      <c r="O23" s="38"/>
      <c r="P23" s="38"/>
      <c r="Q23" s="38"/>
      <c r="R23" s="38"/>
      <c r="S23" s="5"/>
    </row>
    <row r="24" spans="1:19" x14ac:dyDescent="0.3">
      <c r="A24" s="3"/>
      <c r="B24" s="38"/>
      <c r="C24" s="38"/>
      <c r="D24" s="38"/>
      <c r="E24" s="38"/>
      <c r="F24" s="38"/>
      <c r="G24" s="38"/>
      <c r="H24" s="38"/>
      <c r="I24" s="38"/>
      <c r="J24" s="38"/>
      <c r="K24" s="38"/>
      <c r="L24" s="38"/>
      <c r="M24" s="38"/>
      <c r="N24" s="38"/>
      <c r="O24" s="38"/>
      <c r="P24" s="38"/>
      <c r="Q24" s="38"/>
      <c r="R24" s="38"/>
      <c r="S24" s="5"/>
    </row>
    <row r="25" spans="1:19" x14ac:dyDescent="0.3">
      <c r="A25" s="3"/>
      <c r="B25" s="38"/>
      <c r="C25" s="38"/>
      <c r="D25" s="38"/>
      <c r="E25" s="38"/>
      <c r="F25" s="38"/>
      <c r="G25" s="38"/>
      <c r="H25" s="38"/>
      <c r="I25" s="38"/>
      <c r="J25" s="38"/>
      <c r="K25" s="38"/>
      <c r="L25" s="38"/>
      <c r="M25" s="38"/>
      <c r="N25" s="38"/>
      <c r="O25" s="38"/>
      <c r="P25" s="38"/>
      <c r="Q25" s="38"/>
      <c r="R25" s="38"/>
      <c r="S25" s="5"/>
    </row>
    <row r="26" spans="1:19" x14ac:dyDescent="0.3">
      <c r="A26" s="3"/>
      <c r="B26" s="38"/>
      <c r="C26" s="38"/>
      <c r="D26" s="38"/>
      <c r="E26" s="38"/>
      <c r="F26" s="38"/>
      <c r="G26" s="38"/>
      <c r="H26" s="38"/>
      <c r="I26" s="38"/>
      <c r="J26" s="38"/>
      <c r="K26" s="38"/>
      <c r="L26" s="38"/>
      <c r="M26" s="38"/>
      <c r="N26" s="38"/>
      <c r="O26" s="38"/>
      <c r="P26" s="38"/>
      <c r="Q26" s="38"/>
      <c r="R26" s="38"/>
      <c r="S26" s="5"/>
    </row>
    <row r="27" spans="1:19" x14ac:dyDescent="0.3">
      <c r="A27" s="3"/>
      <c r="B27" s="38"/>
      <c r="C27" s="38"/>
      <c r="D27" s="38"/>
      <c r="E27" s="38"/>
      <c r="F27" s="38"/>
      <c r="G27" s="38"/>
      <c r="H27" s="38"/>
      <c r="I27" s="38"/>
      <c r="J27" s="38"/>
      <c r="K27" s="38"/>
      <c r="L27" s="38"/>
      <c r="M27" s="38"/>
      <c r="N27" s="38"/>
      <c r="O27" s="38"/>
      <c r="P27" s="38"/>
      <c r="Q27" s="38"/>
      <c r="R27" s="38"/>
      <c r="S27" s="5"/>
    </row>
    <row r="28" spans="1:19" ht="15" thickBot="1" x14ac:dyDescent="0.35">
      <c r="A28" s="6"/>
      <c r="B28" s="34"/>
      <c r="C28" s="34"/>
      <c r="D28" s="34"/>
      <c r="E28" s="34"/>
      <c r="F28" s="34"/>
      <c r="G28" s="34"/>
      <c r="H28" s="34"/>
      <c r="I28" s="34"/>
      <c r="J28" s="34"/>
      <c r="K28" s="34"/>
      <c r="L28" s="34"/>
      <c r="M28" s="34"/>
      <c r="N28" s="34"/>
      <c r="O28" s="34"/>
      <c r="P28" s="34"/>
      <c r="Q28" s="34"/>
      <c r="R28" s="34"/>
      <c r="S28" s="8"/>
    </row>
  </sheetData>
  <mergeCells count="1">
    <mergeCell ref="A1:E1"/>
  </mergeCells>
  <hyperlinks>
    <hyperlink ref="B18" r:id="rId1" xr:uid="{34773AFA-4A09-4F2F-857B-65F23EF78D14}"/>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77D2-F7D5-42FE-8C5E-3AF9F4CE16DA}">
  <dimension ref="A1:G118"/>
  <sheetViews>
    <sheetView zoomScale="120" zoomScaleNormal="120" workbookViewId="0">
      <selection sqref="A1:B1"/>
    </sheetView>
  </sheetViews>
  <sheetFormatPr defaultColWidth="9.109375" defaultRowHeight="14.4" x14ac:dyDescent="0.3"/>
  <cols>
    <col min="1" max="1" width="11" style="27" customWidth="1"/>
    <col min="2" max="2" width="12.44140625" style="27" customWidth="1"/>
    <col min="3" max="3" width="11" style="27" customWidth="1"/>
    <col min="4" max="4" width="9.109375" style="27" customWidth="1"/>
    <col min="5" max="5" width="10" style="27" customWidth="1"/>
    <col min="6" max="6" width="8.6640625" style="27" customWidth="1"/>
    <col min="7" max="7" width="9.77734375" style="27" customWidth="1"/>
    <col min="8" max="8" width="9.109375" style="27"/>
    <col min="9" max="11" width="8.44140625" style="27" bestFit="1" customWidth="1"/>
    <col min="12" max="13" width="7.44140625" style="27" bestFit="1" customWidth="1"/>
    <col min="14" max="14" width="8.44140625" style="27" bestFit="1" customWidth="1"/>
    <col min="15" max="15" width="7.44140625" style="27" bestFit="1" customWidth="1"/>
    <col min="16" max="18" width="8.44140625" style="27" bestFit="1" customWidth="1"/>
    <col min="19" max="20" width="7.44140625" style="27" bestFit="1" customWidth="1"/>
    <col min="21" max="21" width="8.44140625" style="27" bestFit="1" customWidth="1"/>
    <col min="22" max="22" width="7" style="27" bestFit="1" customWidth="1"/>
    <col min="23" max="24" width="7.44140625" style="27" bestFit="1" customWidth="1"/>
    <col min="25" max="27" width="8.44140625" style="27" bestFit="1" customWidth="1"/>
    <col min="28" max="29" width="7.44140625" style="27" bestFit="1" customWidth="1"/>
    <col min="30" max="30" width="8.44140625" style="27" bestFit="1" customWidth="1"/>
    <col min="31" max="32" width="7.44140625" style="27" bestFit="1" customWidth="1"/>
    <col min="33" max="34" width="8.44140625" style="27" bestFit="1" customWidth="1"/>
    <col min="35" max="40" width="7.44140625" style="27" bestFit="1" customWidth="1"/>
    <col min="41" max="42" width="8.44140625" style="27" bestFit="1" customWidth="1"/>
    <col min="43" max="43" width="7.44140625" style="27" bestFit="1" customWidth="1"/>
    <col min="44" max="44" width="8.44140625" style="27" bestFit="1" customWidth="1"/>
    <col min="45" max="45" width="7.44140625" style="27" bestFit="1" customWidth="1"/>
    <col min="46" max="46" width="7.109375" style="27" bestFit="1" customWidth="1"/>
    <col min="47" max="49" width="7.44140625" style="27" bestFit="1" customWidth="1"/>
    <col min="50" max="52" width="8.44140625" style="27" bestFit="1" customWidth="1"/>
    <col min="53" max="53" width="7.44140625" style="27" bestFit="1" customWidth="1"/>
    <col min="54" max="55" width="7.6640625" style="27" bestFit="1" customWidth="1"/>
    <col min="56" max="57" width="8.44140625" style="27" bestFit="1" customWidth="1"/>
    <col min="58" max="59" width="7.6640625" style="27" bestFit="1" customWidth="1"/>
    <col min="60" max="60" width="8.44140625" style="27" bestFit="1" customWidth="1"/>
    <col min="61" max="61" width="7.6640625" style="27" bestFit="1" customWidth="1"/>
    <col min="62" max="62" width="8.44140625" style="27" bestFit="1" customWidth="1"/>
    <col min="63" max="64" width="7.6640625" style="27" bestFit="1" customWidth="1"/>
    <col min="65" max="65" width="8.44140625" style="27" bestFit="1" customWidth="1"/>
    <col min="66" max="66" width="11.44140625" style="27" bestFit="1" customWidth="1"/>
    <col min="67" max="16384" width="9.109375" style="27"/>
  </cols>
  <sheetData>
    <row r="1" spans="1:5" ht="21" x14ac:dyDescent="0.4">
      <c r="A1" s="98" t="s">
        <v>84</v>
      </c>
      <c r="B1" s="98"/>
      <c r="C1" s="31"/>
      <c r="D1" s="31"/>
      <c r="E1" s="31"/>
    </row>
    <row r="2" spans="1:5" x14ac:dyDescent="0.3">
      <c r="A2" s="27" t="s">
        <v>178</v>
      </c>
    </row>
    <row r="3" spans="1:5" x14ac:dyDescent="0.3">
      <c r="A3" s="27" t="s">
        <v>179</v>
      </c>
    </row>
    <row r="5" spans="1:5" x14ac:dyDescent="0.3">
      <c r="A5" s="16" t="s">
        <v>89</v>
      </c>
    </row>
    <row r="6" spans="1:5" x14ac:dyDescent="0.3">
      <c r="A6" s="27" t="s">
        <v>85</v>
      </c>
    </row>
    <row r="7" spans="1:5" x14ac:dyDescent="0.3">
      <c r="A7" s="27" t="s">
        <v>86</v>
      </c>
    </row>
    <row r="8" spans="1:5" x14ac:dyDescent="0.3">
      <c r="A8" s="27" t="s">
        <v>87</v>
      </c>
    </row>
    <row r="9" spans="1:5" x14ac:dyDescent="0.3">
      <c r="A9" s="18" t="s">
        <v>88</v>
      </c>
    </row>
    <row r="10" spans="1:5" x14ac:dyDescent="0.3">
      <c r="A10" s="27" t="s">
        <v>90</v>
      </c>
    </row>
    <row r="11" spans="1:5" x14ac:dyDescent="0.3">
      <c r="A11" s="27" t="s">
        <v>91</v>
      </c>
    </row>
    <row r="12" spans="1:5" x14ac:dyDescent="0.3">
      <c r="A12" s="27" t="s">
        <v>92</v>
      </c>
    </row>
    <row r="13" spans="1:5" x14ac:dyDescent="0.3">
      <c r="A13" s="27" t="s">
        <v>93</v>
      </c>
    </row>
    <row r="14" spans="1:5" x14ac:dyDescent="0.3">
      <c r="A14" s="27" t="s">
        <v>94</v>
      </c>
    </row>
    <row r="15" spans="1:5" x14ac:dyDescent="0.3">
      <c r="A15" s="27" t="s">
        <v>95</v>
      </c>
    </row>
    <row r="17" spans="1:7" x14ac:dyDescent="0.3">
      <c r="A17" s="28" t="s">
        <v>4</v>
      </c>
      <c r="B17" s="28" t="s">
        <v>5</v>
      </c>
      <c r="C17" s="28" t="s">
        <v>99</v>
      </c>
      <c r="D17" s="28" t="s">
        <v>0</v>
      </c>
      <c r="E17" s="28" t="s">
        <v>65</v>
      </c>
      <c r="F17" s="28" t="s">
        <v>66</v>
      </c>
      <c r="G17" s="28" t="s">
        <v>6</v>
      </c>
    </row>
    <row r="18" spans="1:7" x14ac:dyDescent="0.3">
      <c r="A18" s="33">
        <v>43832</v>
      </c>
      <c r="B18" s="27" t="s">
        <v>71</v>
      </c>
      <c r="C18" s="27" t="s">
        <v>97</v>
      </c>
      <c r="D18" s="27" t="s">
        <v>78</v>
      </c>
      <c r="E18" s="27" t="s">
        <v>69</v>
      </c>
      <c r="F18" s="32">
        <v>8.4</v>
      </c>
      <c r="G18" s="22">
        <v>1755.11</v>
      </c>
    </row>
    <row r="19" spans="1:7" x14ac:dyDescent="0.3">
      <c r="A19" s="33">
        <v>43832</v>
      </c>
      <c r="B19" s="27" t="s">
        <v>71</v>
      </c>
      <c r="C19" s="27" t="s">
        <v>97</v>
      </c>
      <c r="D19" s="27" t="s">
        <v>79</v>
      </c>
      <c r="E19" s="27" t="s">
        <v>80</v>
      </c>
      <c r="F19" s="32">
        <v>5.6</v>
      </c>
      <c r="G19" s="22">
        <v>1673.64</v>
      </c>
    </row>
    <row r="20" spans="1:7" x14ac:dyDescent="0.3">
      <c r="A20" s="33">
        <v>43834</v>
      </c>
      <c r="B20" s="27" t="s">
        <v>71</v>
      </c>
      <c r="C20" s="27" t="s">
        <v>97</v>
      </c>
      <c r="D20" s="27" t="s">
        <v>73</v>
      </c>
      <c r="E20" s="27" t="s">
        <v>80</v>
      </c>
      <c r="F20" s="32">
        <v>13.3</v>
      </c>
      <c r="G20" s="22">
        <v>720.61</v>
      </c>
    </row>
    <row r="21" spans="1:7" x14ac:dyDescent="0.3">
      <c r="A21" s="33">
        <v>43834</v>
      </c>
      <c r="B21" s="27" t="s">
        <v>7</v>
      </c>
      <c r="C21" s="27" t="s">
        <v>98</v>
      </c>
      <c r="D21" s="27" t="s">
        <v>78</v>
      </c>
      <c r="E21" s="27" t="s">
        <v>69</v>
      </c>
      <c r="F21" s="32">
        <v>22.5</v>
      </c>
      <c r="G21" s="22">
        <v>636.16999999999996</v>
      </c>
    </row>
    <row r="22" spans="1:7" x14ac:dyDescent="0.3">
      <c r="A22" s="33">
        <v>43834</v>
      </c>
      <c r="B22" s="27" t="s">
        <v>74</v>
      </c>
      <c r="C22" s="27" t="s">
        <v>96</v>
      </c>
      <c r="D22" s="27" t="s">
        <v>83</v>
      </c>
      <c r="E22" s="27" t="s">
        <v>76</v>
      </c>
      <c r="F22" s="32">
        <v>17.100000000000001</v>
      </c>
      <c r="G22" s="22">
        <v>247.57</v>
      </c>
    </row>
    <row r="23" spans="1:7" x14ac:dyDescent="0.3">
      <c r="A23" s="33">
        <v>43836</v>
      </c>
      <c r="B23" s="27" t="s">
        <v>71</v>
      </c>
      <c r="C23" s="27" t="s">
        <v>97</v>
      </c>
      <c r="D23" s="27" t="s">
        <v>72</v>
      </c>
      <c r="E23" s="27" t="s">
        <v>69</v>
      </c>
      <c r="F23" s="32">
        <v>5</v>
      </c>
      <c r="G23" s="22">
        <v>1790.03</v>
      </c>
    </row>
    <row r="24" spans="1:7" x14ac:dyDescent="0.3">
      <c r="A24" s="33">
        <v>43836</v>
      </c>
      <c r="B24" s="27" t="s">
        <v>7</v>
      </c>
      <c r="C24" s="27" t="s">
        <v>98</v>
      </c>
      <c r="D24" s="27" t="s">
        <v>79</v>
      </c>
      <c r="E24" s="27" t="s">
        <v>80</v>
      </c>
      <c r="F24" s="32">
        <v>9.8000000000000007</v>
      </c>
      <c r="G24" s="22">
        <v>192.8</v>
      </c>
    </row>
    <row r="25" spans="1:7" x14ac:dyDescent="0.3">
      <c r="A25" s="33">
        <v>43838</v>
      </c>
      <c r="B25" s="27" t="s">
        <v>71</v>
      </c>
      <c r="C25" s="27" t="s">
        <v>97</v>
      </c>
      <c r="D25" s="27" t="s">
        <v>81</v>
      </c>
      <c r="E25" s="27" t="s">
        <v>76</v>
      </c>
      <c r="F25" s="32">
        <v>11.6</v>
      </c>
      <c r="G25" s="22">
        <v>1450.51</v>
      </c>
    </row>
    <row r="26" spans="1:7" x14ac:dyDescent="0.3">
      <c r="A26" s="33">
        <v>43839</v>
      </c>
      <c r="B26" s="27" t="s">
        <v>74</v>
      </c>
      <c r="C26" s="27" t="s">
        <v>96</v>
      </c>
      <c r="D26" s="27" t="s">
        <v>77</v>
      </c>
      <c r="E26" s="27" t="s">
        <v>80</v>
      </c>
      <c r="F26" s="32">
        <v>6.7</v>
      </c>
      <c r="G26" s="22">
        <v>477.85</v>
      </c>
    </row>
    <row r="27" spans="1:7" x14ac:dyDescent="0.3">
      <c r="A27" s="33">
        <v>43840</v>
      </c>
      <c r="B27" s="27" t="s">
        <v>9</v>
      </c>
      <c r="C27" s="27" t="s">
        <v>97</v>
      </c>
      <c r="D27" s="27" t="s">
        <v>68</v>
      </c>
      <c r="E27" s="27" t="s">
        <v>69</v>
      </c>
      <c r="F27" s="32">
        <v>3.9</v>
      </c>
      <c r="G27" s="22">
        <v>1304.3699999999999</v>
      </c>
    </row>
    <row r="28" spans="1:7" x14ac:dyDescent="0.3">
      <c r="A28" s="33">
        <v>43840</v>
      </c>
      <c r="B28" s="27" t="s">
        <v>71</v>
      </c>
      <c r="C28" s="27" t="s">
        <v>97</v>
      </c>
      <c r="D28" s="27" t="s">
        <v>79</v>
      </c>
      <c r="E28" s="27" t="s">
        <v>80</v>
      </c>
      <c r="F28" s="32">
        <v>21.7</v>
      </c>
      <c r="G28" s="22">
        <v>545.95000000000005</v>
      </c>
    </row>
    <row r="29" spans="1:7" x14ac:dyDescent="0.3">
      <c r="A29" s="33">
        <v>43841</v>
      </c>
      <c r="B29" s="27" t="s">
        <v>8</v>
      </c>
      <c r="C29" s="27" t="s">
        <v>96</v>
      </c>
      <c r="D29" s="27" t="s">
        <v>82</v>
      </c>
      <c r="E29" s="27" t="s">
        <v>76</v>
      </c>
      <c r="F29" s="32">
        <v>6.6</v>
      </c>
      <c r="G29" s="22">
        <v>815.92</v>
      </c>
    </row>
    <row r="30" spans="1:7" x14ac:dyDescent="0.3">
      <c r="A30" s="33">
        <v>43842</v>
      </c>
      <c r="B30" s="27" t="s">
        <v>71</v>
      </c>
      <c r="C30" s="27" t="s">
        <v>97</v>
      </c>
      <c r="D30" s="27" t="s">
        <v>82</v>
      </c>
      <c r="E30" s="27" t="s">
        <v>76</v>
      </c>
      <c r="F30" s="32">
        <v>3.3</v>
      </c>
      <c r="G30" s="22">
        <v>838.87</v>
      </c>
    </row>
    <row r="31" spans="1:7" x14ac:dyDescent="0.3">
      <c r="A31" s="33">
        <v>43843</v>
      </c>
      <c r="B31" s="27" t="s">
        <v>8</v>
      </c>
      <c r="C31" s="27" t="s">
        <v>96</v>
      </c>
      <c r="D31" s="27" t="s">
        <v>79</v>
      </c>
      <c r="E31" s="27" t="s">
        <v>80</v>
      </c>
      <c r="F31" s="32">
        <v>12.8</v>
      </c>
      <c r="G31" s="22">
        <v>1381.67</v>
      </c>
    </row>
    <row r="32" spans="1:7" x14ac:dyDescent="0.3">
      <c r="A32" s="33">
        <v>43843</v>
      </c>
      <c r="B32" s="27" t="s">
        <v>7</v>
      </c>
      <c r="C32" s="27" t="s">
        <v>98</v>
      </c>
      <c r="D32" s="27" t="s">
        <v>78</v>
      </c>
      <c r="E32" s="27" t="s">
        <v>69</v>
      </c>
      <c r="F32" s="32">
        <v>6</v>
      </c>
      <c r="G32" s="22">
        <v>947.31</v>
      </c>
    </row>
    <row r="33" spans="1:7" x14ac:dyDescent="0.3">
      <c r="A33" s="33">
        <v>43843</v>
      </c>
      <c r="B33" s="27" t="s">
        <v>67</v>
      </c>
      <c r="C33" s="27" t="s">
        <v>98</v>
      </c>
      <c r="D33" s="27" t="s">
        <v>77</v>
      </c>
      <c r="E33" s="27" t="s">
        <v>80</v>
      </c>
      <c r="F33" s="32">
        <v>7.6</v>
      </c>
      <c r="G33" s="22">
        <v>310.37</v>
      </c>
    </row>
    <row r="34" spans="1:7" x14ac:dyDescent="0.3">
      <c r="A34" s="33">
        <v>43844</v>
      </c>
      <c r="B34" s="27" t="s">
        <v>74</v>
      </c>
      <c r="C34" s="27" t="s">
        <v>96</v>
      </c>
      <c r="D34" s="27" t="s">
        <v>77</v>
      </c>
      <c r="E34" s="27" t="s">
        <v>80</v>
      </c>
      <c r="F34" s="32">
        <v>9.1</v>
      </c>
      <c r="G34" s="22">
        <v>534.79</v>
      </c>
    </row>
    <row r="35" spans="1:7" x14ac:dyDescent="0.3">
      <c r="A35" s="33">
        <v>43846</v>
      </c>
      <c r="B35" s="27" t="s">
        <v>9</v>
      </c>
      <c r="C35" s="27" t="s">
        <v>97</v>
      </c>
      <c r="D35" s="27" t="s">
        <v>68</v>
      </c>
      <c r="E35" s="27" t="s">
        <v>69</v>
      </c>
      <c r="F35" s="32">
        <v>24.2</v>
      </c>
      <c r="G35" s="22">
        <v>780.6</v>
      </c>
    </row>
    <row r="36" spans="1:7" x14ac:dyDescent="0.3">
      <c r="A36" s="33">
        <v>43846</v>
      </c>
      <c r="B36" s="27" t="s">
        <v>71</v>
      </c>
      <c r="C36" s="27" t="s">
        <v>97</v>
      </c>
      <c r="D36" s="27" t="s">
        <v>72</v>
      </c>
      <c r="E36" s="27" t="s">
        <v>69</v>
      </c>
      <c r="F36" s="32">
        <v>18.5</v>
      </c>
      <c r="G36" s="22">
        <v>301.23</v>
      </c>
    </row>
    <row r="37" spans="1:7" x14ac:dyDescent="0.3">
      <c r="A37" s="33">
        <v>43849</v>
      </c>
      <c r="B37" s="27" t="s">
        <v>8</v>
      </c>
      <c r="C37" s="27" t="s">
        <v>96</v>
      </c>
      <c r="D37" s="27" t="s">
        <v>78</v>
      </c>
      <c r="E37" s="27" t="s">
        <v>69</v>
      </c>
      <c r="F37" s="32">
        <v>31.1</v>
      </c>
      <c r="G37" s="22">
        <v>724.31</v>
      </c>
    </row>
    <row r="38" spans="1:7" x14ac:dyDescent="0.3">
      <c r="A38" s="33">
        <v>43849</v>
      </c>
      <c r="B38" s="27" t="s">
        <v>8</v>
      </c>
      <c r="C38" s="27" t="s">
        <v>96</v>
      </c>
      <c r="D38" s="27" t="s">
        <v>77</v>
      </c>
      <c r="E38" s="27" t="s">
        <v>80</v>
      </c>
      <c r="F38" s="32">
        <v>19.5</v>
      </c>
      <c r="G38" s="22">
        <v>866.6</v>
      </c>
    </row>
    <row r="39" spans="1:7" x14ac:dyDescent="0.3">
      <c r="A39" s="33">
        <v>43849</v>
      </c>
      <c r="B39" s="27" t="s">
        <v>7</v>
      </c>
      <c r="C39" s="27" t="s">
        <v>98</v>
      </c>
      <c r="D39" s="27" t="s">
        <v>78</v>
      </c>
      <c r="E39" s="27" t="s">
        <v>69</v>
      </c>
      <c r="F39" s="32">
        <v>23.8</v>
      </c>
      <c r="G39" s="22">
        <v>475.38</v>
      </c>
    </row>
    <row r="40" spans="1:7" x14ac:dyDescent="0.3">
      <c r="A40" s="33">
        <v>43851</v>
      </c>
      <c r="B40" s="27" t="s">
        <v>8</v>
      </c>
      <c r="C40" s="27" t="s">
        <v>96</v>
      </c>
      <c r="D40" s="27" t="s">
        <v>79</v>
      </c>
      <c r="E40" s="27" t="s">
        <v>80</v>
      </c>
      <c r="F40" s="32">
        <v>25.3</v>
      </c>
      <c r="G40" s="22">
        <v>768.47</v>
      </c>
    </row>
    <row r="41" spans="1:7" x14ac:dyDescent="0.3">
      <c r="A41" s="33">
        <v>43851</v>
      </c>
      <c r="B41" s="27" t="s">
        <v>67</v>
      </c>
      <c r="C41" s="27" t="s">
        <v>98</v>
      </c>
      <c r="D41" s="27" t="s">
        <v>72</v>
      </c>
      <c r="E41" s="27" t="s">
        <v>69</v>
      </c>
      <c r="F41" s="32">
        <v>15.2</v>
      </c>
      <c r="G41" s="22">
        <v>515.98</v>
      </c>
    </row>
    <row r="42" spans="1:7" x14ac:dyDescent="0.3">
      <c r="A42" s="33">
        <v>43852</v>
      </c>
      <c r="B42" s="27" t="s">
        <v>8</v>
      </c>
      <c r="C42" s="27" t="s">
        <v>96</v>
      </c>
      <c r="D42" s="27" t="s">
        <v>73</v>
      </c>
      <c r="E42" s="27" t="s">
        <v>80</v>
      </c>
      <c r="F42" s="32">
        <v>22.3</v>
      </c>
      <c r="G42" s="22">
        <v>799.41</v>
      </c>
    </row>
    <row r="43" spans="1:7" x14ac:dyDescent="0.3">
      <c r="A43" s="33">
        <v>43853</v>
      </c>
      <c r="B43" s="27" t="s">
        <v>9</v>
      </c>
      <c r="C43" s="27" t="s">
        <v>97</v>
      </c>
      <c r="D43" s="27" t="s">
        <v>83</v>
      </c>
      <c r="E43" s="27" t="s">
        <v>76</v>
      </c>
      <c r="F43" s="32">
        <v>19</v>
      </c>
      <c r="G43" s="22">
        <v>338.26</v>
      </c>
    </row>
    <row r="44" spans="1:7" x14ac:dyDescent="0.3">
      <c r="A44" s="33">
        <v>43856</v>
      </c>
      <c r="B44" s="27" t="s">
        <v>7</v>
      </c>
      <c r="C44" s="27" t="s">
        <v>98</v>
      </c>
      <c r="D44" s="27" t="s">
        <v>75</v>
      </c>
      <c r="E44" s="27" t="s">
        <v>76</v>
      </c>
      <c r="F44" s="32">
        <v>4.4000000000000004</v>
      </c>
      <c r="G44" s="22">
        <v>728.31</v>
      </c>
    </row>
    <row r="45" spans="1:7" x14ac:dyDescent="0.3">
      <c r="A45" s="33">
        <v>43856</v>
      </c>
      <c r="B45" s="27" t="s">
        <v>9</v>
      </c>
      <c r="C45" s="27" t="s">
        <v>97</v>
      </c>
      <c r="D45" s="27" t="s">
        <v>72</v>
      </c>
      <c r="E45" s="27" t="s">
        <v>69</v>
      </c>
      <c r="F45" s="32">
        <v>20.6</v>
      </c>
      <c r="G45" s="22">
        <v>436.16</v>
      </c>
    </row>
    <row r="46" spans="1:7" x14ac:dyDescent="0.3">
      <c r="A46" s="33">
        <v>43858</v>
      </c>
      <c r="B46" s="27" t="s">
        <v>74</v>
      </c>
      <c r="C46" s="27" t="s">
        <v>96</v>
      </c>
      <c r="D46" s="27" t="s">
        <v>79</v>
      </c>
      <c r="E46" s="27" t="s">
        <v>80</v>
      </c>
      <c r="F46" s="32">
        <v>7.8</v>
      </c>
      <c r="G46" s="22">
        <v>870.3</v>
      </c>
    </row>
    <row r="47" spans="1:7" x14ac:dyDescent="0.3">
      <c r="A47" s="33">
        <v>43859</v>
      </c>
      <c r="B47" s="27" t="s">
        <v>9</v>
      </c>
      <c r="C47" s="27" t="s">
        <v>97</v>
      </c>
      <c r="D47" s="27" t="s">
        <v>82</v>
      </c>
      <c r="E47" s="27" t="s">
        <v>76</v>
      </c>
      <c r="F47" s="32">
        <v>7.6</v>
      </c>
      <c r="G47" s="22">
        <v>325.88</v>
      </c>
    </row>
    <row r="48" spans="1:7" x14ac:dyDescent="0.3">
      <c r="A48" s="33">
        <v>43860</v>
      </c>
      <c r="B48" s="27" t="s">
        <v>9</v>
      </c>
      <c r="C48" s="27" t="s">
        <v>97</v>
      </c>
      <c r="D48" s="27" t="s">
        <v>70</v>
      </c>
      <c r="E48" s="27" t="s">
        <v>69</v>
      </c>
      <c r="F48" s="32">
        <v>13.2</v>
      </c>
      <c r="G48" s="22">
        <v>446.53</v>
      </c>
    </row>
    <row r="49" spans="1:7" x14ac:dyDescent="0.3">
      <c r="A49" s="33">
        <v>43861</v>
      </c>
      <c r="B49" s="27" t="s">
        <v>67</v>
      </c>
      <c r="C49" s="27" t="s">
        <v>98</v>
      </c>
      <c r="D49" s="27" t="s">
        <v>81</v>
      </c>
      <c r="E49" s="27" t="s">
        <v>76</v>
      </c>
      <c r="F49" s="32">
        <v>19</v>
      </c>
      <c r="G49" s="22">
        <v>1082.69</v>
      </c>
    </row>
    <row r="50" spans="1:7" x14ac:dyDescent="0.3">
      <c r="A50" s="33">
        <v>43862</v>
      </c>
      <c r="B50" s="27" t="s">
        <v>8</v>
      </c>
      <c r="C50" s="27" t="s">
        <v>96</v>
      </c>
      <c r="D50" s="27" t="s">
        <v>72</v>
      </c>
      <c r="E50" s="27" t="s">
        <v>69</v>
      </c>
      <c r="F50" s="32">
        <v>12.1</v>
      </c>
      <c r="G50" s="22">
        <v>596.41999999999996</v>
      </c>
    </row>
    <row r="51" spans="1:7" x14ac:dyDescent="0.3">
      <c r="A51" s="33">
        <v>43862</v>
      </c>
      <c r="B51" s="27" t="s">
        <v>7</v>
      </c>
      <c r="C51" s="27" t="s">
        <v>98</v>
      </c>
      <c r="D51" s="27" t="s">
        <v>82</v>
      </c>
      <c r="E51" s="27" t="s">
        <v>76</v>
      </c>
      <c r="F51" s="32">
        <v>10</v>
      </c>
      <c r="G51" s="22">
        <v>462.87</v>
      </c>
    </row>
    <row r="52" spans="1:7" x14ac:dyDescent="0.3">
      <c r="A52" s="33">
        <v>43863</v>
      </c>
      <c r="B52" s="27" t="s">
        <v>7</v>
      </c>
      <c r="C52" s="27" t="s">
        <v>98</v>
      </c>
      <c r="D52" s="27" t="s">
        <v>72</v>
      </c>
      <c r="E52" s="27" t="s">
        <v>69</v>
      </c>
      <c r="F52" s="32">
        <v>23.1</v>
      </c>
      <c r="G52" s="22">
        <v>1485.49</v>
      </c>
    </row>
    <row r="53" spans="1:7" x14ac:dyDescent="0.3">
      <c r="A53" s="33">
        <v>43863</v>
      </c>
      <c r="B53" s="27" t="s">
        <v>9</v>
      </c>
      <c r="C53" s="27" t="s">
        <v>97</v>
      </c>
      <c r="D53" s="27" t="s">
        <v>73</v>
      </c>
      <c r="E53" s="27" t="s">
        <v>80</v>
      </c>
      <c r="F53" s="32">
        <v>26.8</v>
      </c>
      <c r="G53" s="22">
        <v>402.88</v>
      </c>
    </row>
    <row r="54" spans="1:7" x14ac:dyDescent="0.3">
      <c r="A54" s="33">
        <v>43864</v>
      </c>
      <c r="B54" s="27" t="s">
        <v>67</v>
      </c>
      <c r="C54" s="27" t="s">
        <v>98</v>
      </c>
      <c r="D54" s="27" t="s">
        <v>83</v>
      </c>
      <c r="E54" s="27" t="s">
        <v>76</v>
      </c>
      <c r="F54" s="32">
        <v>15</v>
      </c>
      <c r="G54" s="22">
        <v>279.37</v>
      </c>
    </row>
    <row r="55" spans="1:7" x14ac:dyDescent="0.3">
      <c r="A55" s="33">
        <v>43865</v>
      </c>
      <c r="B55" s="27" t="s">
        <v>7</v>
      </c>
      <c r="C55" s="27" t="s">
        <v>98</v>
      </c>
      <c r="D55" s="27" t="s">
        <v>82</v>
      </c>
      <c r="E55" s="27" t="s">
        <v>76</v>
      </c>
      <c r="F55" s="32">
        <v>13.600000000000001</v>
      </c>
      <c r="G55" s="22">
        <v>845.36</v>
      </c>
    </row>
    <row r="56" spans="1:7" x14ac:dyDescent="0.3">
      <c r="A56" s="33">
        <v>43866</v>
      </c>
      <c r="B56" s="27" t="s">
        <v>74</v>
      </c>
      <c r="C56" s="27" t="s">
        <v>96</v>
      </c>
      <c r="D56" s="27" t="s">
        <v>70</v>
      </c>
      <c r="E56" s="27" t="s">
        <v>69</v>
      </c>
      <c r="F56" s="32">
        <v>9.5</v>
      </c>
      <c r="G56" s="22">
        <v>1016.07</v>
      </c>
    </row>
    <row r="57" spans="1:7" x14ac:dyDescent="0.3">
      <c r="A57" s="33">
        <v>43867</v>
      </c>
      <c r="B57" s="27" t="s">
        <v>9</v>
      </c>
      <c r="C57" s="27" t="s">
        <v>97</v>
      </c>
      <c r="D57" s="27" t="s">
        <v>75</v>
      </c>
      <c r="E57" s="27" t="s">
        <v>76</v>
      </c>
      <c r="F57" s="32">
        <v>16.100000000000001</v>
      </c>
      <c r="G57" s="22">
        <v>207.05</v>
      </c>
    </row>
    <row r="58" spans="1:7" x14ac:dyDescent="0.3">
      <c r="A58" s="33">
        <v>43868</v>
      </c>
      <c r="B58" s="27" t="s">
        <v>71</v>
      </c>
      <c r="C58" s="27" t="s">
        <v>97</v>
      </c>
      <c r="D58" s="27" t="s">
        <v>78</v>
      </c>
      <c r="E58" s="27" t="s">
        <v>69</v>
      </c>
      <c r="F58" s="32">
        <v>11.8</v>
      </c>
      <c r="G58" s="22">
        <v>830.22</v>
      </c>
    </row>
    <row r="59" spans="1:7" x14ac:dyDescent="0.3">
      <c r="A59" s="33">
        <v>43869</v>
      </c>
      <c r="B59" s="27" t="s">
        <v>74</v>
      </c>
      <c r="C59" s="27" t="s">
        <v>96</v>
      </c>
      <c r="D59" s="27" t="s">
        <v>78</v>
      </c>
      <c r="E59" s="27" t="s">
        <v>69</v>
      </c>
      <c r="F59" s="32">
        <v>16.7</v>
      </c>
      <c r="G59" s="22">
        <v>851.84</v>
      </c>
    </row>
    <row r="60" spans="1:7" x14ac:dyDescent="0.3">
      <c r="A60" s="33">
        <v>43869</v>
      </c>
      <c r="B60" s="27" t="s">
        <v>8</v>
      </c>
      <c r="C60" s="27" t="s">
        <v>96</v>
      </c>
      <c r="D60" s="27" t="s">
        <v>75</v>
      </c>
      <c r="E60" s="27" t="s">
        <v>76</v>
      </c>
      <c r="F60" s="32">
        <v>8.9</v>
      </c>
      <c r="G60" s="22">
        <v>409.05</v>
      </c>
    </row>
    <row r="61" spans="1:7" x14ac:dyDescent="0.3">
      <c r="A61" s="33">
        <v>43873</v>
      </c>
      <c r="B61" s="27" t="s">
        <v>7</v>
      </c>
      <c r="C61" s="27" t="s">
        <v>98</v>
      </c>
      <c r="D61" s="27" t="s">
        <v>70</v>
      </c>
      <c r="E61" s="27" t="s">
        <v>69</v>
      </c>
      <c r="F61" s="32">
        <v>2.8</v>
      </c>
      <c r="G61" s="22">
        <v>742.85</v>
      </c>
    </row>
    <row r="62" spans="1:7" x14ac:dyDescent="0.3">
      <c r="A62" s="33">
        <v>43873</v>
      </c>
      <c r="B62" s="27" t="s">
        <v>71</v>
      </c>
      <c r="C62" s="27" t="s">
        <v>97</v>
      </c>
      <c r="D62" s="27" t="s">
        <v>79</v>
      </c>
      <c r="E62" s="27" t="s">
        <v>80</v>
      </c>
      <c r="F62" s="32">
        <v>5.5</v>
      </c>
      <c r="G62" s="22">
        <v>1119.25</v>
      </c>
    </row>
    <row r="63" spans="1:7" x14ac:dyDescent="0.3">
      <c r="A63" s="33">
        <v>43873</v>
      </c>
      <c r="B63" s="27" t="s">
        <v>67</v>
      </c>
      <c r="C63" s="27" t="s">
        <v>98</v>
      </c>
      <c r="D63" s="27" t="s">
        <v>72</v>
      </c>
      <c r="E63" s="27" t="s">
        <v>69</v>
      </c>
      <c r="F63" s="32">
        <v>15.1</v>
      </c>
      <c r="G63" s="22">
        <v>517.69000000000005</v>
      </c>
    </row>
    <row r="64" spans="1:7" x14ac:dyDescent="0.3">
      <c r="A64" s="33">
        <v>43874</v>
      </c>
      <c r="B64" s="27" t="s">
        <v>7</v>
      </c>
      <c r="C64" s="27" t="s">
        <v>98</v>
      </c>
      <c r="D64" s="27" t="s">
        <v>78</v>
      </c>
      <c r="E64" s="27" t="s">
        <v>69</v>
      </c>
      <c r="F64" s="32">
        <v>10.1</v>
      </c>
      <c r="G64" s="22">
        <v>666.41</v>
      </c>
    </row>
    <row r="65" spans="1:7" x14ac:dyDescent="0.3">
      <c r="A65" s="33">
        <v>43875</v>
      </c>
      <c r="B65" s="27" t="s">
        <v>7</v>
      </c>
      <c r="C65" s="27" t="s">
        <v>98</v>
      </c>
      <c r="D65" s="27" t="s">
        <v>78</v>
      </c>
      <c r="E65" s="27" t="s">
        <v>69</v>
      </c>
      <c r="F65" s="32">
        <v>3.8</v>
      </c>
      <c r="G65" s="22">
        <v>519.07000000000005</v>
      </c>
    </row>
    <row r="66" spans="1:7" x14ac:dyDescent="0.3">
      <c r="A66" s="33">
        <v>43876</v>
      </c>
      <c r="B66" s="27" t="s">
        <v>9</v>
      </c>
      <c r="C66" s="27" t="s">
        <v>97</v>
      </c>
      <c r="D66" s="27" t="s">
        <v>75</v>
      </c>
      <c r="E66" s="27" t="s">
        <v>76</v>
      </c>
      <c r="F66" s="32">
        <v>15.3</v>
      </c>
      <c r="G66" s="22">
        <v>179.02</v>
      </c>
    </row>
    <row r="67" spans="1:7" x14ac:dyDescent="0.3">
      <c r="A67" s="33">
        <v>43877</v>
      </c>
      <c r="B67" s="27" t="s">
        <v>74</v>
      </c>
      <c r="C67" s="27" t="s">
        <v>96</v>
      </c>
      <c r="D67" s="27" t="s">
        <v>82</v>
      </c>
      <c r="E67" s="27" t="s">
        <v>76</v>
      </c>
      <c r="F67" s="32">
        <v>7</v>
      </c>
      <c r="G67" s="22">
        <v>621.03</v>
      </c>
    </row>
    <row r="68" spans="1:7" x14ac:dyDescent="0.3">
      <c r="A68" s="33">
        <v>43878</v>
      </c>
      <c r="B68" s="27" t="s">
        <v>9</v>
      </c>
      <c r="C68" s="27" t="s">
        <v>97</v>
      </c>
      <c r="D68" s="27" t="s">
        <v>68</v>
      </c>
      <c r="E68" s="27" t="s">
        <v>69</v>
      </c>
      <c r="F68" s="32">
        <v>7.7</v>
      </c>
      <c r="G68" s="22">
        <v>396.99</v>
      </c>
    </row>
    <row r="69" spans="1:7" x14ac:dyDescent="0.3">
      <c r="A69" s="33">
        <v>43879</v>
      </c>
      <c r="B69" s="27" t="s">
        <v>9</v>
      </c>
      <c r="C69" s="27" t="s">
        <v>97</v>
      </c>
      <c r="D69" s="27" t="s">
        <v>70</v>
      </c>
      <c r="E69" s="27" t="s">
        <v>69</v>
      </c>
      <c r="F69" s="32">
        <v>8.1999999999999993</v>
      </c>
      <c r="G69" s="22">
        <v>438.44</v>
      </c>
    </row>
    <row r="70" spans="1:7" x14ac:dyDescent="0.3">
      <c r="A70" s="33">
        <v>43880</v>
      </c>
      <c r="B70" s="27" t="s">
        <v>74</v>
      </c>
      <c r="C70" s="27" t="s">
        <v>96</v>
      </c>
      <c r="D70" s="27" t="s">
        <v>72</v>
      </c>
      <c r="E70" s="27" t="s">
        <v>69</v>
      </c>
      <c r="F70" s="32">
        <v>26.3</v>
      </c>
      <c r="G70" s="22">
        <v>1127.5</v>
      </c>
    </row>
    <row r="71" spans="1:7" x14ac:dyDescent="0.3">
      <c r="A71" s="33">
        <v>43880</v>
      </c>
      <c r="B71" s="27" t="s">
        <v>71</v>
      </c>
      <c r="C71" s="27" t="s">
        <v>97</v>
      </c>
      <c r="D71" s="27" t="s">
        <v>77</v>
      </c>
      <c r="E71" s="27" t="s">
        <v>80</v>
      </c>
      <c r="F71" s="32">
        <v>26.2</v>
      </c>
      <c r="G71" s="22">
        <v>261.05</v>
      </c>
    </row>
    <row r="72" spans="1:7" x14ac:dyDescent="0.3">
      <c r="A72" s="33">
        <v>43881</v>
      </c>
      <c r="B72" s="27" t="s">
        <v>8</v>
      </c>
      <c r="C72" s="27" t="s">
        <v>96</v>
      </c>
      <c r="D72" s="27" t="s">
        <v>70</v>
      </c>
      <c r="E72" s="27" t="s">
        <v>69</v>
      </c>
      <c r="F72" s="32">
        <v>5.0999999999999996</v>
      </c>
      <c r="G72" s="22">
        <v>2004.5</v>
      </c>
    </row>
    <row r="73" spans="1:7" x14ac:dyDescent="0.3">
      <c r="A73" s="33">
        <v>43881</v>
      </c>
      <c r="B73" s="27" t="s">
        <v>9</v>
      </c>
      <c r="C73" s="27" t="s">
        <v>97</v>
      </c>
      <c r="D73" s="27" t="s">
        <v>72</v>
      </c>
      <c r="E73" s="27" t="s">
        <v>69</v>
      </c>
      <c r="F73" s="32">
        <v>15.8</v>
      </c>
      <c r="G73" s="22">
        <v>302.32</v>
      </c>
    </row>
    <row r="74" spans="1:7" x14ac:dyDescent="0.3">
      <c r="A74" s="33">
        <v>43882</v>
      </c>
      <c r="B74" s="27" t="s">
        <v>9</v>
      </c>
      <c r="C74" s="27" t="s">
        <v>97</v>
      </c>
      <c r="D74" s="27" t="s">
        <v>73</v>
      </c>
      <c r="E74" s="27" t="s">
        <v>80</v>
      </c>
      <c r="F74" s="32">
        <v>14.2</v>
      </c>
      <c r="G74" s="22">
        <v>418.67</v>
      </c>
    </row>
    <row r="75" spans="1:7" x14ac:dyDescent="0.3">
      <c r="A75" s="33">
        <v>43883</v>
      </c>
      <c r="B75" s="27" t="s">
        <v>74</v>
      </c>
      <c r="C75" s="27" t="s">
        <v>96</v>
      </c>
      <c r="D75" s="27" t="s">
        <v>75</v>
      </c>
      <c r="E75" s="27" t="s">
        <v>76</v>
      </c>
      <c r="F75" s="32">
        <v>12.7</v>
      </c>
      <c r="G75" s="22">
        <v>1759.51</v>
      </c>
    </row>
    <row r="76" spans="1:7" x14ac:dyDescent="0.3">
      <c r="A76" s="33">
        <v>43883</v>
      </c>
      <c r="B76" s="27" t="s">
        <v>9</v>
      </c>
      <c r="C76" s="27" t="s">
        <v>97</v>
      </c>
      <c r="D76" s="27" t="s">
        <v>82</v>
      </c>
      <c r="E76" s="27" t="s">
        <v>76</v>
      </c>
      <c r="F76" s="32">
        <v>8.5</v>
      </c>
      <c r="G76" s="22">
        <v>1101.97</v>
      </c>
    </row>
    <row r="77" spans="1:7" x14ac:dyDescent="0.3">
      <c r="A77" s="33">
        <v>43883</v>
      </c>
      <c r="B77" s="27" t="s">
        <v>74</v>
      </c>
      <c r="C77" s="27" t="s">
        <v>96</v>
      </c>
      <c r="D77" s="27" t="s">
        <v>81</v>
      </c>
      <c r="E77" s="27" t="s">
        <v>76</v>
      </c>
      <c r="F77" s="32">
        <v>6.5</v>
      </c>
      <c r="G77" s="22">
        <v>978.15</v>
      </c>
    </row>
    <row r="78" spans="1:7" x14ac:dyDescent="0.3">
      <c r="A78" s="33">
        <v>43884</v>
      </c>
      <c r="B78" s="27" t="s">
        <v>8</v>
      </c>
      <c r="C78" s="27" t="s">
        <v>96</v>
      </c>
      <c r="D78" s="27" t="s">
        <v>70</v>
      </c>
      <c r="E78" s="27" t="s">
        <v>69</v>
      </c>
      <c r="F78" s="32">
        <v>13.6</v>
      </c>
      <c r="G78" s="22">
        <v>803.77</v>
      </c>
    </row>
    <row r="79" spans="1:7" x14ac:dyDescent="0.3">
      <c r="A79" s="33">
        <v>43886</v>
      </c>
      <c r="B79" s="27" t="s">
        <v>67</v>
      </c>
      <c r="C79" s="27" t="s">
        <v>98</v>
      </c>
      <c r="D79" s="27" t="s">
        <v>75</v>
      </c>
      <c r="E79" s="27" t="s">
        <v>76</v>
      </c>
      <c r="F79" s="32">
        <v>15.3</v>
      </c>
      <c r="G79" s="22">
        <v>557.29999999999995</v>
      </c>
    </row>
    <row r="80" spans="1:7" x14ac:dyDescent="0.3">
      <c r="A80" s="33">
        <v>43887</v>
      </c>
      <c r="B80" s="27" t="s">
        <v>71</v>
      </c>
      <c r="C80" s="27" t="s">
        <v>97</v>
      </c>
      <c r="D80" s="27" t="s">
        <v>79</v>
      </c>
      <c r="E80" s="27" t="s">
        <v>80</v>
      </c>
      <c r="F80" s="32">
        <v>25.9</v>
      </c>
      <c r="G80" s="22">
        <v>554.62</v>
      </c>
    </row>
    <row r="81" spans="1:7" x14ac:dyDescent="0.3">
      <c r="A81" s="33">
        <v>43888</v>
      </c>
      <c r="B81" s="27" t="s">
        <v>7</v>
      </c>
      <c r="C81" s="27" t="s">
        <v>98</v>
      </c>
      <c r="D81" s="27" t="s">
        <v>73</v>
      </c>
      <c r="E81" s="27" t="s">
        <v>80</v>
      </c>
      <c r="F81" s="32">
        <v>4.0999999999999996</v>
      </c>
      <c r="G81" s="22">
        <v>449.17</v>
      </c>
    </row>
    <row r="82" spans="1:7" x14ac:dyDescent="0.3">
      <c r="A82" s="33">
        <v>43890</v>
      </c>
      <c r="B82" s="27" t="s">
        <v>67</v>
      </c>
      <c r="C82" s="27" t="s">
        <v>98</v>
      </c>
      <c r="D82" s="27" t="s">
        <v>83</v>
      </c>
      <c r="E82" s="27" t="s">
        <v>76</v>
      </c>
      <c r="F82" s="32">
        <v>11.5</v>
      </c>
      <c r="G82" s="22">
        <v>400.86</v>
      </c>
    </row>
    <row r="83" spans="1:7" x14ac:dyDescent="0.3">
      <c r="A83" s="33">
        <v>43890</v>
      </c>
      <c r="B83" s="27" t="s">
        <v>67</v>
      </c>
      <c r="C83" s="27" t="s">
        <v>98</v>
      </c>
      <c r="D83" s="27" t="s">
        <v>73</v>
      </c>
      <c r="E83" s="27" t="s">
        <v>80</v>
      </c>
      <c r="F83" s="32">
        <v>17.899999999999999</v>
      </c>
      <c r="G83" s="22">
        <v>196.67</v>
      </c>
    </row>
    <row r="84" spans="1:7" x14ac:dyDescent="0.3">
      <c r="A84" s="33">
        <v>43892</v>
      </c>
      <c r="B84" s="27" t="s">
        <v>67</v>
      </c>
      <c r="C84" s="27" t="s">
        <v>98</v>
      </c>
      <c r="D84" s="27" t="s">
        <v>68</v>
      </c>
      <c r="E84" s="27" t="s">
        <v>69</v>
      </c>
      <c r="F84" s="32">
        <v>12.6</v>
      </c>
      <c r="G84" s="22">
        <v>1548.88</v>
      </c>
    </row>
    <row r="85" spans="1:7" x14ac:dyDescent="0.3">
      <c r="A85" s="33">
        <v>43892</v>
      </c>
      <c r="B85" s="27" t="s">
        <v>71</v>
      </c>
      <c r="C85" s="27" t="s">
        <v>97</v>
      </c>
      <c r="D85" s="27" t="s">
        <v>78</v>
      </c>
      <c r="E85" s="27" t="s">
        <v>69</v>
      </c>
      <c r="F85" s="32">
        <v>27.7</v>
      </c>
      <c r="G85" s="22">
        <v>997.96</v>
      </c>
    </row>
    <row r="86" spans="1:7" x14ac:dyDescent="0.3">
      <c r="A86" s="33">
        <v>43892</v>
      </c>
      <c r="B86" s="27" t="s">
        <v>74</v>
      </c>
      <c r="C86" s="27" t="s">
        <v>96</v>
      </c>
      <c r="D86" s="27" t="s">
        <v>83</v>
      </c>
      <c r="E86" s="27" t="s">
        <v>76</v>
      </c>
      <c r="F86" s="32">
        <v>2.2000000000000002</v>
      </c>
      <c r="G86" s="22">
        <v>516.72</v>
      </c>
    </row>
    <row r="87" spans="1:7" x14ac:dyDescent="0.3">
      <c r="A87" s="33">
        <v>43894</v>
      </c>
      <c r="B87" s="27" t="s">
        <v>74</v>
      </c>
      <c r="C87" s="27" t="s">
        <v>96</v>
      </c>
      <c r="D87" s="27" t="s">
        <v>75</v>
      </c>
      <c r="E87" s="27" t="s">
        <v>76</v>
      </c>
      <c r="F87" s="32">
        <v>11.8</v>
      </c>
      <c r="G87" s="22">
        <v>1205.1199999999999</v>
      </c>
    </row>
    <row r="88" spans="1:7" x14ac:dyDescent="0.3">
      <c r="A88" s="33">
        <v>43894</v>
      </c>
      <c r="B88" s="27" t="s">
        <v>7</v>
      </c>
      <c r="C88" s="27" t="s">
        <v>98</v>
      </c>
      <c r="D88" s="27" t="s">
        <v>75</v>
      </c>
      <c r="E88" s="27" t="s">
        <v>76</v>
      </c>
      <c r="F88" s="32">
        <v>10.6</v>
      </c>
      <c r="G88" s="22">
        <v>693.03</v>
      </c>
    </row>
    <row r="89" spans="1:7" x14ac:dyDescent="0.3">
      <c r="A89" s="33">
        <v>43894</v>
      </c>
      <c r="B89" s="27" t="s">
        <v>7</v>
      </c>
      <c r="C89" s="27" t="s">
        <v>98</v>
      </c>
      <c r="D89" s="27" t="s">
        <v>75</v>
      </c>
      <c r="E89" s="27" t="s">
        <v>76</v>
      </c>
      <c r="F89" s="32">
        <v>4.3</v>
      </c>
      <c r="G89" s="22">
        <v>528.45000000000005</v>
      </c>
    </row>
    <row r="90" spans="1:7" x14ac:dyDescent="0.3">
      <c r="A90" s="33">
        <v>43894</v>
      </c>
      <c r="B90" s="27" t="s">
        <v>9</v>
      </c>
      <c r="C90" s="27" t="s">
        <v>97</v>
      </c>
      <c r="D90" s="27" t="s">
        <v>78</v>
      </c>
      <c r="E90" s="27" t="s">
        <v>69</v>
      </c>
      <c r="F90" s="32">
        <v>6.2</v>
      </c>
      <c r="G90" s="22">
        <v>408.32</v>
      </c>
    </row>
    <row r="91" spans="1:7" x14ac:dyDescent="0.3">
      <c r="A91" s="33">
        <v>43894</v>
      </c>
      <c r="B91" s="27" t="s">
        <v>9</v>
      </c>
      <c r="C91" s="27" t="s">
        <v>97</v>
      </c>
      <c r="D91" s="27" t="s">
        <v>73</v>
      </c>
      <c r="E91" s="27" t="s">
        <v>80</v>
      </c>
      <c r="F91" s="32">
        <v>8.3000000000000007</v>
      </c>
      <c r="G91" s="22">
        <v>310.61</v>
      </c>
    </row>
    <row r="92" spans="1:7" x14ac:dyDescent="0.3">
      <c r="A92" s="33">
        <v>43894</v>
      </c>
      <c r="B92" s="27" t="s">
        <v>9</v>
      </c>
      <c r="C92" s="27" t="s">
        <v>97</v>
      </c>
      <c r="D92" s="27" t="s">
        <v>75</v>
      </c>
      <c r="E92" s="27" t="s">
        <v>76</v>
      </c>
      <c r="F92" s="32">
        <v>11.7</v>
      </c>
      <c r="G92" s="22">
        <v>297.64999999999998</v>
      </c>
    </row>
    <row r="93" spans="1:7" x14ac:dyDescent="0.3">
      <c r="A93" s="33">
        <v>43896</v>
      </c>
      <c r="B93" s="27" t="s">
        <v>71</v>
      </c>
      <c r="C93" s="27" t="s">
        <v>97</v>
      </c>
      <c r="D93" s="27" t="s">
        <v>73</v>
      </c>
      <c r="E93" s="27" t="s">
        <v>80</v>
      </c>
      <c r="F93" s="32">
        <v>3.5</v>
      </c>
      <c r="G93" s="22">
        <v>651.28</v>
      </c>
    </row>
    <row r="94" spans="1:7" x14ac:dyDescent="0.3">
      <c r="A94" s="33">
        <v>43896</v>
      </c>
      <c r="B94" s="27" t="s">
        <v>7</v>
      </c>
      <c r="C94" s="27" t="s">
        <v>98</v>
      </c>
      <c r="D94" s="27" t="s">
        <v>73</v>
      </c>
      <c r="E94" s="27" t="s">
        <v>80</v>
      </c>
      <c r="F94" s="32">
        <v>12.3</v>
      </c>
      <c r="G94" s="22">
        <v>440.57</v>
      </c>
    </row>
    <row r="95" spans="1:7" x14ac:dyDescent="0.3">
      <c r="A95" s="33">
        <v>43897</v>
      </c>
      <c r="B95" s="27" t="s">
        <v>7</v>
      </c>
      <c r="C95" s="27" t="s">
        <v>98</v>
      </c>
      <c r="D95" s="27" t="s">
        <v>70</v>
      </c>
      <c r="E95" s="27" t="s">
        <v>69</v>
      </c>
      <c r="F95" s="32">
        <v>12.1</v>
      </c>
      <c r="G95" s="22">
        <v>445.27</v>
      </c>
    </row>
    <row r="96" spans="1:7" x14ac:dyDescent="0.3">
      <c r="A96" s="33">
        <v>43897</v>
      </c>
      <c r="B96" s="27" t="s">
        <v>9</v>
      </c>
      <c r="C96" s="27" t="s">
        <v>97</v>
      </c>
      <c r="D96" s="27" t="s">
        <v>77</v>
      </c>
      <c r="E96" s="27" t="s">
        <v>80</v>
      </c>
      <c r="F96" s="32">
        <v>16.2</v>
      </c>
      <c r="G96" s="22">
        <v>410.16</v>
      </c>
    </row>
    <row r="97" spans="1:7" x14ac:dyDescent="0.3">
      <c r="A97" s="33">
        <v>43901</v>
      </c>
      <c r="B97" s="27" t="s">
        <v>67</v>
      </c>
      <c r="C97" s="27" t="s">
        <v>98</v>
      </c>
      <c r="D97" s="27" t="s">
        <v>79</v>
      </c>
      <c r="E97" s="27" t="s">
        <v>80</v>
      </c>
      <c r="F97" s="32">
        <v>5</v>
      </c>
      <c r="G97" s="22">
        <v>138.6099999999999</v>
      </c>
    </row>
    <row r="98" spans="1:7" x14ac:dyDescent="0.3">
      <c r="A98" s="33">
        <v>43902</v>
      </c>
      <c r="B98" s="27" t="s">
        <v>9</v>
      </c>
      <c r="C98" s="27" t="s">
        <v>97</v>
      </c>
      <c r="D98" s="27" t="s">
        <v>70</v>
      </c>
      <c r="E98" s="27" t="s">
        <v>69</v>
      </c>
      <c r="F98" s="32">
        <v>17.899999999999999</v>
      </c>
      <c r="G98" s="22">
        <v>756.39</v>
      </c>
    </row>
    <row r="99" spans="1:7" x14ac:dyDescent="0.3">
      <c r="A99" s="33">
        <v>43903</v>
      </c>
      <c r="B99" s="27" t="s">
        <v>67</v>
      </c>
      <c r="C99" s="27" t="s">
        <v>98</v>
      </c>
      <c r="D99" s="27" t="s">
        <v>68</v>
      </c>
      <c r="E99" s="27" t="s">
        <v>69</v>
      </c>
      <c r="F99" s="32">
        <v>30.1</v>
      </c>
      <c r="G99" s="22">
        <v>2083.77</v>
      </c>
    </row>
    <row r="100" spans="1:7" x14ac:dyDescent="0.3">
      <c r="A100" s="33">
        <v>43903</v>
      </c>
      <c r="B100" s="27" t="s">
        <v>74</v>
      </c>
      <c r="C100" s="27" t="s">
        <v>96</v>
      </c>
      <c r="D100" s="27" t="s">
        <v>79</v>
      </c>
      <c r="E100" s="27" t="s">
        <v>80</v>
      </c>
      <c r="F100" s="32">
        <v>3.3</v>
      </c>
      <c r="G100" s="22">
        <v>364.41</v>
      </c>
    </row>
    <row r="101" spans="1:7" x14ac:dyDescent="0.3">
      <c r="A101" s="33">
        <v>43904</v>
      </c>
      <c r="B101" s="27" t="s">
        <v>71</v>
      </c>
      <c r="C101" s="27" t="s">
        <v>97</v>
      </c>
      <c r="D101" s="27" t="s">
        <v>77</v>
      </c>
      <c r="E101" s="27" t="s">
        <v>80</v>
      </c>
      <c r="F101" s="32">
        <v>15.3</v>
      </c>
      <c r="G101" s="22">
        <v>1441.67</v>
      </c>
    </row>
    <row r="102" spans="1:7" x14ac:dyDescent="0.3">
      <c r="A102" s="33">
        <v>43906</v>
      </c>
      <c r="B102" s="27" t="s">
        <v>71</v>
      </c>
      <c r="C102" s="27" t="s">
        <v>97</v>
      </c>
      <c r="D102" s="27" t="s">
        <v>75</v>
      </c>
      <c r="E102" s="27" t="s">
        <v>76</v>
      </c>
      <c r="F102" s="32">
        <v>6.6</v>
      </c>
      <c r="G102" s="22">
        <v>104.8599999999999</v>
      </c>
    </row>
    <row r="103" spans="1:7" x14ac:dyDescent="0.3">
      <c r="A103" s="33">
        <v>43906</v>
      </c>
      <c r="B103" s="27" t="s">
        <v>74</v>
      </c>
      <c r="C103" s="27" t="s">
        <v>96</v>
      </c>
      <c r="D103" s="27" t="s">
        <v>68</v>
      </c>
      <c r="E103" s="27" t="s">
        <v>69</v>
      </c>
      <c r="F103" s="32">
        <v>26</v>
      </c>
      <c r="G103" s="22">
        <v>72.25</v>
      </c>
    </row>
    <row r="104" spans="1:7" x14ac:dyDescent="0.3">
      <c r="A104" s="33">
        <v>43909</v>
      </c>
      <c r="B104" s="27" t="s">
        <v>9</v>
      </c>
      <c r="C104" s="27" t="s">
        <v>97</v>
      </c>
      <c r="D104" s="27" t="s">
        <v>73</v>
      </c>
      <c r="E104" s="27" t="s">
        <v>80</v>
      </c>
      <c r="F104" s="32">
        <v>32.799999999999997</v>
      </c>
      <c r="G104" s="22">
        <v>327.69</v>
      </c>
    </row>
    <row r="105" spans="1:7" x14ac:dyDescent="0.3">
      <c r="A105" s="33">
        <v>43909</v>
      </c>
      <c r="B105" s="27" t="s">
        <v>74</v>
      </c>
      <c r="C105" s="27" t="s">
        <v>96</v>
      </c>
      <c r="D105" s="27" t="s">
        <v>83</v>
      </c>
      <c r="E105" s="27" t="s">
        <v>76</v>
      </c>
      <c r="F105" s="32">
        <v>8.6</v>
      </c>
      <c r="G105" s="22">
        <v>227.11</v>
      </c>
    </row>
    <row r="106" spans="1:7" x14ac:dyDescent="0.3">
      <c r="A106" s="33">
        <v>43911</v>
      </c>
      <c r="B106" s="27" t="s">
        <v>71</v>
      </c>
      <c r="C106" s="27" t="s">
        <v>97</v>
      </c>
      <c r="D106" s="27" t="s">
        <v>70</v>
      </c>
      <c r="E106" s="27" t="s">
        <v>69</v>
      </c>
      <c r="F106" s="32">
        <v>9.3000000000000007</v>
      </c>
      <c r="G106" s="22">
        <v>881.33</v>
      </c>
    </row>
    <row r="107" spans="1:7" x14ac:dyDescent="0.3">
      <c r="A107" s="33">
        <v>43911</v>
      </c>
      <c r="B107" s="27" t="s">
        <v>9</v>
      </c>
      <c r="C107" s="27" t="s">
        <v>97</v>
      </c>
      <c r="D107" s="27" t="s">
        <v>79</v>
      </c>
      <c r="E107" s="27" t="s">
        <v>80</v>
      </c>
      <c r="F107" s="32">
        <v>10.5</v>
      </c>
      <c r="G107" s="22">
        <v>506.12</v>
      </c>
    </row>
    <row r="108" spans="1:7" x14ac:dyDescent="0.3">
      <c r="A108" s="33">
        <v>43911</v>
      </c>
      <c r="B108" s="27" t="s">
        <v>74</v>
      </c>
      <c r="C108" s="27" t="s">
        <v>96</v>
      </c>
      <c r="D108" s="27" t="s">
        <v>72</v>
      </c>
      <c r="E108" s="27" t="s">
        <v>69</v>
      </c>
      <c r="F108" s="32">
        <v>5.3</v>
      </c>
      <c r="G108" s="22">
        <v>500.02</v>
      </c>
    </row>
    <row r="109" spans="1:7" x14ac:dyDescent="0.3">
      <c r="A109" s="33">
        <v>43912</v>
      </c>
      <c r="B109" s="27" t="s">
        <v>74</v>
      </c>
      <c r="C109" s="27" t="s">
        <v>96</v>
      </c>
      <c r="D109" s="27" t="s">
        <v>68</v>
      </c>
      <c r="E109" s="27" t="s">
        <v>69</v>
      </c>
      <c r="F109" s="32">
        <v>12.9</v>
      </c>
      <c r="G109" s="22">
        <v>259.39</v>
      </c>
    </row>
    <row r="110" spans="1:7" x14ac:dyDescent="0.3">
      <c r="A110" s="33">
        <v>43914</v>
      </c>
      <c r="B110" s="27" t="s">
        <v>71</v>
      </c>
      <c r="C110" s="27" t="s">
        <v>97</v>
      </c>
      <c r="D110" s="27" t="s">
        <v>75</v>
      </c>
      <c r="E110" s="27" t="s">
        <v>76</v>
      </c>
      <c r="F110" s="32">
        <v>16.899999999999999</v>
      </c>
      <c r="G110" s="22">
        <v>1031</v>
      </c>
    </row>
    <row r="111" spans="1:7" x14ac:dyDescent="0.3">
      <c r="A111" s="33">
        <v>43914</v>
      </c>
      <c r="B111" s="27" t="s">
        <v>71</v>
      </c>
      <c r="C111" s="27" t="s">
        <v>97</v>
      </c>
      <c r="D111" s="27" t="s">
        <v>83</v>
      </c>
      <c r="E111" s="27" t="s">
        <v>76</v>
      </c>
      <c r="F111" s="32">
        <v>13.6</v>
      </c>
      <c r="G111" s="22">
        <v>754.19</v>
      </c>
    </row>
    <row r="112" spans="1:7" x14ac:dyDescent="0.3">
      <c r="A112" s="33">
        <v>43914</v>
      </c>
      <c r="B112" s="27" t="s">
        <v>74</v>
      </c>
      <c r="C112" s="27" t="s">
        <v>96</v>
      </c>
      <c r="D112" s="27" t="s">
        <v>72</v>
      </c>
      <c r="E112" s="27" t="s">
        <v>69</v>
      </c>
      <c r="F112" s="32">
        <v>17.100000000000001</v>
      </c>
      <c r="G112" s="22">
        <v>402.97</v>
      </c>
    </row>
    <row r="113" spans="1:7" x14ac:dyDescent="0.3">
      <c r="A113" s="33">
        <v>43914</v>
      </c>
      <c r="B113" s="27" t="s">
        <v>71</v>
      </c>
      <c r="C113" s="27" t="s">
        <v>97</v>
      </c>
      <c r="D113" s="27" t="s">
        <v>82</v>
      </c>
      <c r="E113" s="27" t="s">
        <v>76</v>
      </c>
      <c r="F113" s="32">
        <v>9.1</v>
      </c>
      <c r="G113" s="22">
        <v>209.03</v>
      </c>
    </row>
    <row r="114" spans="1:7" x14ac:dyDescent="0.3">
      <c r="A114" s="33">
        <v>43915</v>
      </c>
      <c r="B114" s="27" t="s">
        <v>67</v>
      </c>
      <c r="C114" s="27" t="s">
        <v>98</v>
      </c>
      <c r="D114" s="27" t="s">
        <v>70</v>
      </c>
      <c r="E114" s="27" t="s">
        <v>69</v>
      </c>
      <c r="F114" s="32">
        <v>10.1</v>
      </c>
      <c r="G114" s="22">
        <v>541.03</v>
      </c>
    </row>
    <row r="115" spans="1:7" x14ac:dyDescent="0.3">
      <c r="A115" s="33">
        <v>43918</v>
      </c>
      <c r="B115" s="27" t="s">
        <v>9</v>
      </c>
      <c r="C115" s="27" t="s">
        <v>97</v>
      </c>
      <c r="D115" s="27" t="s">
        <v>68</v>
      </c>
      <c r="E115" s="27" t="s">
        <v>69</v>
      </c>
      <c r="F115" s="32">
        <v>5</v>
      </c>
      <c r="G115" s="22">
        <v>485.84</v>
      </c>
    </row>
    <row r="116" spans="1:7" x14ac:dyDescent="0.3">
      <c r="A116" s="33">
        <v>43920</v>
      </c>
      <c r="B116" s="27" t="s">
        <v>67</v>
      </c>
      <c r="C116" s="27" t="s">
        <v>98</v>
      </c>
      <c r="D116" s="27" t="s">
        <v>72</v>
      </c>
      <c r="E116" s="27" t="s">
        <v>69</v>
      </c>
      <c r="F116" s="32">
        <v>12.8</v>
      </c>
      <c r="G116" s="22">
        <v>1041</v>
      </c>
    </row>
    <row r="117" spans="1:7" x14ac:dyDescent="0.3">
      <c r="A117" s="33">
        <v>43920</v>
      </c>
      <c r="B117" s="27" t="s">
        <v>9</v>
      </c>
      <c r="C117" s="27" t="s">
        <v>97</v>
      </c>
      <c r="D117" s="27" t="s">
        <v>78</v>
      </c>
      <c r="E117" s="27" t="s">
        <v>69</v>
      </c>
      <c r="F117" s="32">
        <v>3.3</v>
      </c>
      <c r="G117" s="22">
        <v>327.44</v>
      </c>
    </row>
    <row r="118" spans="1:7" x14ac:dyDescent="0.3">
      <c r="A118" s="33">
        <v>43921</v>
      </c>
      <c r="B118" s="27" t="s">
        <v>9</v>
      </c>
      <c r="C118" s="27" t="s">
        <v>97</v>
      </c>
      <c r="D118" s="27" t="s">
        <v>78</v>
      </c>
      <c r="E118" s="27" t="s">
        <v>69</v>
      </c>
      <c r="F118" s="32">
        <v>10</v>
      </c>
      <c r="G118" s="22">
        <v>1000</v>
      </c>
    </row>
  </sheetData>
  <mergeCells count="1">
    <mergeCell ref="A1:B1"/>
  </mergeCells>
  <pageMargins left="0.7" right="0.7" top="0.75" bottom="0.75" header="0.3" footer="0.3"/>
  <pageSetup orientation="portrait" horizontalDpi="4294967293"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E9D08-280C-4A97-A117-03EC0E20C410}">
  <dimension ref="A1:A25"/>
  <sheetViews>
    <sheetView zoomScale="120" zoomScaleNormal="120" workbookViewId="0"/>
  </sheetViews>
  <sheetFormatPr defaultColWidth="8.77734375" defaultRowHeight="14.4" x14ac:dyDescent="0.3"/>
  <cols>
    <col min="1" max="1" width="78.109375" customWidth="1"/>
  </cols>
  <sheetData>
    <row r="1" spans="1:1" ht="21" x14ac:dyDescent="0.4">
      <c r="A1" s="36" t="s">
        <v>105</v>
      </c>
    </row>
    <row r="2" spans="1:1" x14ac:dyDescent="0.3">
      <c r="A2" t="s">
        <v>119</v>
      </c>
    </row>
    <row r="4" spans="1:1" ht="15.6" x14ac:dyDescent="0.3">
      <c r="A4" s="44" t="s">
        <v>11</v>
      </c>
    </row>
    <row r="5" spans="1:1" x14ac:dyDescent="0.3">
      <c r="A5" s="46" t="s">
        <v>290</v>
      </c>
    </row>
    <row r="6" spans="1:1" ht="15.6" x14ac:dyDescent="0.3">
      <c r="A6" s="45" t="s">
        <v>106</v>
      </c>
    </row>
    <row r="8" spans="1:1" ht="15.6" x14ac:dyDescent="0.3">
      <c r="A8" s="45" t="s">
        <v>107</v>
      </c>
    </row>
    <row r="9" spans="1:1" ht="15.6" x14ac:dyDescent="0.3">
      <c r="A9" s="45" t="s">
        <v>108</v>
      </c>
    </row>
    <row r="10" spans="1:1" ht="15.6" x14ac:dyDescent="0.3">
      <c r="A10" s="45" t="s">
        <v>109</v>
      </c>
    </row>
    <row r="11" spans="1:1" ht="15.6" x14ac:dyDescent="0.3">
      <c r="A11" s="45" t="s">
        <v>110</v>
      </c>
    </row>
    <row r="13" spans="1:1" ht="15.6" x14ac:dyDescent="0.3">
      <c r="A13" s="45" t="s">
        <v>111</v>
      </c>
    </row>
    <row r="15" spans="1:1" ht="62.4" x14ac:dyDescent="0.3">
      <c r="A15" s="47" t="s">
        <v>112</v>
      </c>
    </row>
    <row r="16" spans="1:1" x14ac:dyDescent="0.3">
      <c r="A16" s="88"/>
    </row>
    <row r="17" spans="1:1" ht="31.2" x14ac:dyDescent="0.3">
      <c r="A17" s="48" t="s">
        <v>113</v>
      </c>
    </row>
    <row r="18" spans="1:1" x14ac:dyDescent="0.3">
      <c r="A18" s="89"/>
    </row>
    <row r="19" spans="1:1" ht="15.6" x14ac:dyDescent="0.3">
      <c r="A19" s="47" t="s">
        <v>114</v>
      </c>
    </row>
    <row r="20" spans="1:1" ht="31.2" x14ac:dyDescent="0.3">
      <c r="A20" s="47" t="s">
        <v>115</v>
      </c>
    </row>
    <row r="21" spans="1:1" x14ac:dyDescent="0.3">
      <c r="A21" s="89"/>
    </row>
    <row r="22" spans="1:1" ht="62.4" x14ac:dyDescent="0.3">
      <c r="A22" s="47" t="s">
        <v>116</v>
      </c>
    </row>
    <row r="23" spans="1:1" ht="31.5" customHeight="1" x14ac:dyDescent="0.3">
      <c r="A23" s="49" t="s">
        <v>117</v>
      </c>
    </row>
    <row r="24" spans="1:1" ht="46.8" x14ac:dyDescent="0.3">
      <c r="A24" s="47" t="s">
        <v>118</v>
      </c>
    </row>
    <row r="25" spans="1:1" x14ac:dyDescent="0.3">
      <c r="A25" s="88"/>
    </row>
  </sheetData>
  <hyperlinks>
    <hyperlink ref="A5" r:id="rId1" display="https://x-rates.com/" xr:uid="{880BBDBF-0140-494E-ADA6-CEF6B710336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0974-9A0D-4BD3-9362-62480BEFA8D7}">
  <dimension ref="A1:K127"/>
  <sheetViews>
    <sheetView zoomScale="120" zoomScaleNormal="120" workbookViewId="0">
      <selection sqref="A1:D1"/>
    </sheetView>
  </sheetViews>
  <sheetFormatPr defaultColWidth="8.77734375" defaultRowHeight="14.4" x14ac:dyDescent="0.3"/>
  <cols>
    <col min="2" max="2" width="10.44140625" customWidth="1"/>
    <col min="11" max="11" width="29.109375" customWidth="1"/>
    <col min="12" max="12" width="11" customWidth="1"/>
    <col min="14" max="14" width="11.77734375" customWidth="1"/>
  </cols>
  <sheetData>
    <row r="1" spans="1:11" s="27" customFormat="1" ht="21" x14ac:dyDescent="0.4">
      <c r="A1" s="96" t="s">
        <v>29</v>
      </c>
      <c r="B1" s="97"/>
      <c r="C1" s="97"/>
      <c r="D1" s="97"/>
      <c r="E1" s="35"/>
      <c r="F1" s="35"/>
      <c r="G1" s="35"/>
      <c r="H1" s="35"/>
      <c r="I1" s="2"/>
    </row>
    <row r="2" spans="1:11" s="27" customFormat="1" x14ac:dyDescent="0.3">
      <c r="A2" s="37" t="s">
        <v>30</v>
      </c>
      <c r="B2" s="38"/>
      <c r="C2" s="38"/>
      <c r="D2" s="38"/>
      <c r="E2" s="38"/>
      <c r="F2" s="38"/>
      <c r="G2" s="38"/>
      <c r="H2" s="38"/>
      <c r="I2" s="5"/>
    </row>
    <row r="3" spans="1:11" s="27" customFormat="1" x14ac:dyDescent="0.3">
      <c r="A3" s="37" t="s">
        <v>58</v>
      </c>
      <c r="B3" s="38"/>
      <c r="C3" s="38"/>
      <c r="D3" s="38"/>
      <c r="E3" s="38"/>
      <c r="F3" s="38"/>
      <c r="G3" s="38"/>
      <c r="H3" s="38"/>
      <c r="I3" s="5"/>
    </row>
    <row r="4" spans="1:11" s="27" customFormat="1" x14ac:dyDescent="0.3">
      <c r="A4" s="37" t="s">
        <v>40</v>
      </c>
      <c r="B4" s="38"/>
      <c r="C4" s="38"/>
      <c r="D4" s="38"/>
      <c r="E4" s="38"/>
      <c r="F4" s="38"/>
      <c r="G4" s="38"/>
      <c r="H4" s="38"/>
      <c r="I4" s="5"/>
    </row>
    <row r="5" spans="1:11" s="27" customFormat="1" x14ac:dyDescent="0.3">
      <c r="A5" s="37" t="s">
        <v>59</v>
      </c>
      <c r="B5" s="38"/>
      <c r="C5" s="38"/>
      <c r="D5" s="38"/>
      <c r="E5" s="38"/>
      <c r="F5" s="38"/>
      <c r="G5" s="38"/>
      <c r="H5" s="38"/>
      <c r="I5" s="5"/>
    </row>
    <row r="6" spans="1:11" s="27" customFormat="1" x14ac:dyDescent="0.3">
      <c r="A6" s="3"/>
      <c r="B6" s="38"/>
      <c r="C6" s="38"/>
      <c r="D6" s="38"/>
      <c r="E6" s="38"/>
      <c r="F6" s="38"/>
      <c r="G6" s="38"/>
      <c r="H6" s="38"/>
      <c r="I6" s="5"/>
    </row>
    <row r="7" spans="1:11" s="27" customFormat="1" ht="15.6" x14ac:dyDescent="0.3">
      <c r="A7" s="39" t="s">
        <v>11</v>
      </c>
      <c r="B7" s="38"/>
      <c r="C7" s="38"/>
      <c r="D7" s="38"/>
      <c r="E7" s="38"/>
      <c r="F7" s="38"/>
      <c r="G7" s="38"/>
      <c r="H7" s="38"/>
      <c r="I7" s="5"/>
      <c r="K7" s="29" t="s">
        <v>177</v>
      </c>
    </row>
    <row r="8" spans="1:11" s="27" customFormat="1" x14ac:dyDescent="0.3">
      <c r="A8" s="3"/>
      <c r="B8" s="38"/>
      <c r="C8" s="38"/>
      <c r="D8" s="38"/>
      <c r="E8" s="38"/>
      <c r="F8" s="38"/>
      <c r="G8" s="38"/>
      <c r="H8" s="38"/>
      <c r="I8" s="5"/>
      <c r="K8" s="9" t="s">
        <v>176</v>
      </c>
    </row>
    <row r="9" spans="1:11" ht="15.6" x14ac:dyDescent="0.3">
      <c r="A9" s="40" t="s">
        <v>31</v>
      </c>
      <c r="B9" s="38"/>
      <c r="C9" s="38"/>
      <c r="D9" s="38"/>
      <c r="E9" s="38"/>
      <c r="F9" s="38"/>
      <c r="G9" s="38"/>
      <c r="H9" s="38"/>
      <c r="I9" s="5"/>
    </row>
    <row r="10" spans="1:11" x14ac:dyDescent="0.3">
      <c r="A10" s="3"/>
      <c r="B10" s="38"/>
      <c r="C10" s="38"/>
      <c r="D10" s="38"/>
      <c r="E10" s="38"/>
      <c r="F10" s="38"/>
      <c r="G10" s="38"/>
      <c r="H10" s="38"/>
      <c r="I10" s="5"/>
      <c r="K10" t="s">
        <v>196</v>
      </c>
    </row>
    <row r="11" spans="1:11" x14ac:dyDescent="0.3">
      <c r="A11" s="3"/>
      <c r="B11" s="38"/>
      <c r="C11" s="38"/>
      <c r="D11" s="38"/>
      <c r="E11" s="38"/>
      <c r="F11" s="38"/>
      <c r="G11" s="38"/>
      <c r="H11" s="38"/>
      <c r="I11" s="5"/>
      <c r="K11" s="27" t="s">
        <v>197</v>
      </c>
    </row>
    <row r="12" spans="1:11" x14ac:dyDescent="0.3">
      <c r="A12" s="3"/>
      <c r="B12" s="38"/>
      <c r="C12" s="38"/>
      <c r="D12" s="38"/>
      <c r="E12" s="38"/>
      <c r="F12" s="38"/>
      <c r="G12" s="38"/>
      <c r="H12" s="38"/>
      <c r="I12" s="5"/>
      <c r="K12" s="27" t="s">
        <v>73</v>
      </c>
    </row>
    <row r="13" spans="1:11" x14ac:dyDescent="0.3">
      <c r="A13" s="3"/>
      <c r="B13" s="38"/>
      <c r="C13" s="38"/>
      <c r="D13" s="38"/>
      <c r="E13" s="38"/>
      <c r="F13" s="38"/>
      <c r="G13" s="38"/>
      <c r="H13" s="38"/>
      <c r="I13" s="5"/>
      <c r="K13" s="27" t="s">
        <v>198</v>
      </c>
    </row>
    <row r="14" spans="1:11" x14ac:dyDescent="0.3">
      <c r="A14" s="3"/>
      <c r="B14" s="38"/>
      <c r="C14" s="38"/>
      <c r="D14" s="38"/>
      <c r="E14" s="38"/>
      <c r="F14" s="38"/>
      <c r="G14" s="38"/>
      <c r="H14" s="38"/>
      <c r="I14" s="5"/>
      <c r="K14" s="27" t="s">
        <v>199</v>
      </c>
    </row>
    <row r="15" spans="1:11" x14ac:dyDescent="0.3">
      <c r="A15" s="3"/>
      <c r="B15" s="38"/>
      <c r="C15" s="38"/>
      <c r="D15" s="38"/>
      <c r="E15" s="38"/>
      <c r="F15" s="38"/>
      <c r="G15" s="38"/>
      <c r="H15" s="38"/>
      <c r="I15" s="5"/>
      <c r="K15" s="27" t="s">
        <v>200</v>
      </c>
    </row>
    <row r="16" spans="1:11" x14ac:dyDescent="0.3">
      <c r="A16" s="3"/>
      <c r="B16" s="38"/>
      <c r="C16" s="38"/>
      <c r="D16" s="38"/>
      <c r="E16" s="38"/>
      <c r="F16" s="38"/>
      <c r="G16" s="38"/>
      <c r="H16" s="38"/>
      <c r="I16" s="5"/>
    </row>
    <row r="17" spans="1:9" x14ac:dyDescent="0.3">
      <c r="A17" s="3"/>
      <c r="B17" s="38"/>
      <c r="C17" s="38"/>
      <c r="D17" s="41"/>
      <c r="E17" s="38"/>
      <c r="F17" s="38"/>
      <c r="G17" s="38"/>
      <c r="H17" s="38"/>
      <c r="I17" s="5"/>
    </row>
    <row r="18" spans="1:9" x14ac:dyDescent="0.3">
      <c r="A18" s="3"/>
      <c r="B18" s="38"/>
      <c r="C18" s="38"/>
      <c r="D18" s="41"/>
      <c r="E18" s="38"/>
      <c r="F18" s="38"/>
      <c r="G18" s="38"/>
      <c r="H18" s="38"/>
      <c r="I18" s="5"/>
    </row>
    <row r="19" spans="1:9" x14ac:dyDescent="0.3">
      <c r="A19" s="3"/>
      <c r="B19" s="38"/>
      <c r="C19" s="38"/>
      <c r="D19" s="41"/>
      <c r="E19" s="38"/>
      <c r="F19" s="38"/>
      <c r="G19" s="38"/>
      <c r="H19" s="38"/>
      <c r="I19" s="5"/>
    </row>
    <row r="20" spans="1:9" x14ac:dyDescent="0.3">
      <c r="A20" s="3"/>
      <c r="B20" s="38"/>
      <c r="C20" s="38"/>
      <c r="D20" s="38"/>
      <c r="E20" s="38"/>
      <c r="F20" s="38"/>
      <c r="G20" s="38"/>
      <c r="H20" s="38"/>
      <c r="I20" s="5"/>
    </row>
    <row r="21" spans="1:9" s="27" customFormat="1" ht="15.6" x14ac:dyDescent="0.3">
      <c r="A21" s="40" t="s">
        <v>43</v>
      </c>
      <c r="B21" s="38"/>
      <c r="C21" s="38"/>
      <c r="D21" s="38"/>
      <c r="E21" s="38"/>
      <c r="F21" s="38"/>
      <c r="G21" s="38"/>
      <c r="H21" s="38"/>
      <c r="I21" s="5"/>
    </row>
    <row r="22" spans="1:9" x14ac:dyDescent="0.3">
      <c r="A22" s="3"/>
      <c r="B22" s="38"/>
      <c r="C22" s="38"/>
      <c r="D22" s="38"/>
      <c r="E22" s="38"/>
      <c r="F22" s="38"/>
      <c r="G22" s="38"/>
      <c r="H22" s="38"/>
      <c r="I22" s="5"/>
    </row>
    <row r="23" spans="1:9" x14ac:dyDescent="0.3">
      <c r="A23" s="3"/>
      <c r="B23" s="38"/>
      <c r="C23" s="38"/>
      <c r="D23" s="38"/>
      <c r="E23" s="38"/>
      <c r="F23" s="38"/>
      <c r="G23" s="38"/>
      <c r="H23" s="38"/>
      <c r="I23" s="5"/>
    </row>
    <row r="24" spans="1:9" x14ac:dyDescent="0.3">
      <c r="A24" s="3"/>
      <c r="B24" s="38"/>
      <c r="C24" s="38"/>
      <c r="D24" s="38"/>
      <c r="E24" s="38"/>
      <c r="F24" s="38"/>
      <c r="G24" s="38"/>
      <c r="H24" s="38"/>
      <c r="I24" s="5"/>
    </row>
    <row r="25" spans="1:9" x14ac:dyDescent="0.3">
      <c r="A25" s="3"/>
      <c r="B25" s="38"/>
      <c r="C25" s="38"/>
      <c r="D25" s="38"/>
      <c r="E25" s="38"/>
      <c r="F25" s="38"/>
      <c r="G25" s="38"/>
      <c r="H25" s="38"/>
      <c r="I25" s="5"/>
    </row>
    <row r="26" spans="1:9" x14ac:dyDescent="0.3">
      <c r="A26" s="3"/>
      <c r="B26" s="38"/>
      <c r="C26" s="38"/>
      <c r="D26" s="38"/>
      <c r="E26" s="38"/>
      <c r="F26" s="38"/>
      <c r="G26" s="38"/>
      <c r="H26" s="38"/>
      <c r="I26" s="5"/>
    </row>
    <row r="27" spans="1:9" x14ac:dyDescent="0.3">
      <c r="A27" s="3"/>
      <c r="B27" s="38"/>
      <c r="C27" s="38"/>
      <c r="D27" s="38"/>
      <c r="E27" s="38"/>
      <c r="F27" s="38"/>
      <c r="G27" s="38"/>
      <c r="H27" s="38"/>
      <c r="I27" s="5"/>
    </row>
    <row r="28" spans="1:9" x14ac:dyDescent="0.3">
      <c r="A28" s="3"/>
      <c r="B28" s="38"/>
      <c r="C28" s="38"/>
      <c r="D28" s="38"/>
      <c r="E28" s="38"/>
      <c r="F28" s="38"/>
      <c r="G28" s="38"/>
      <c r="H28" s="38"/>
      <c r="I28" s="5"/>
    </row>
    <row r="29" spans="1:9" x14ac:dyDescent="0.3">
      <c r="A29" s="3"/>
      <c r="B29" s="38"/>
      <c r="C29" s="38"/>
      <c r="D29" s="38"/>
      <c r="E29" s="38"/>
      <c r="F29" s="38"/>
      <c r="G29" s="38"/>
      <c r="H29" s="38"/>
      <c r="I29" s="5"/>
    </row>
    <row r="30" spans="1:9" x14ac:dyDescent="0.3">
      <c r="A30" s="3"/>
      <c r="B30" s="38"/>
      <c r="C30" s="38"/>
      <c r="D30" s="38"/>
      <c r="E30" s="38"/>
      <c r="F30" s="38"/>
      <c r="G30" s="38"/>
      <c r="H30" s="38"/>
      <c r="I30" s="5"/>
    </row>
    <row r="31" spans="1:9" x14ac:dyDescent="0.3">
      <c r="A31" s="3"/>
      <c r="B31" s="38"/>
      <c r="C31" s="38"/>
      <c r="D31" s="38"/>
      <c r="E31" s="38"/>
      <c r="F31" s="38"/>
      <c r="G31" s="38"/>
      <c r="H31" s="38"/>
      <c r="I31" s="5"/>
    </row>
    <row r="32" spans="1:9" ht="15.6" x14ac:dyDescent="0.3">
      <c r="A32" s="40" t="s">
        <v>32</v>
      </c>
      <c r="B32" s="38"/>
      <c r="C32" s="38"/>
      <c r="D32" s="38"/>
      <c r="E32" s="38"/>
      <c r="F32" s="38"/>
      <c r="G32" s="38"/>
      <c r="H32" s="38"/>
      <c r="I32" s="5"/>
    </row>
    <row r="33" spans="1:9" ht="15.6" x14ac:dyDescent="0.3">
      <c r="A33" s="40" t="s">
        <v>33</v>
      </c>
      <c r="B33" s="38"/>
      <c r="C33" s="38"/>
      <c r="D33" s="38"/>
      <c r="E33" s="38"/>
      <c r="F33" s="38"/>
      <c r="G33" s="38"/>
      <c r="H33" s="38"/>
      <c r="I33" s="5"/>
    </row>
    <row r="34" spans="1:9" x14ac:dyDescent="0.3">
      <c r="A34" s="3"/>
      <c r="B34" s="38"/>
      <c r="C34" s="38"/>
      <c r="D34" s="38"/>
      <c r="E34" s="38"/>
      <c r="F34" s="38"/>
      <c r="G34" s="38"/>
      <c r="H34" s="38"/>
      <c r="I34" s="5"/>
    </row>
    <row r="35" spans="1:9" x14ac:dyDescent="0.3">
      <c r="A35" s="3"/>
      <c r="B35" s="38"/>
      <c r="C35" s="38"/>
      <c r="D35" s="38"/>
      <c r="E35" s="38"/>
      <c r="F35" s="38"/>
      <c r="G35" s="38"/>
      <c r="H35" s="38"/>
      <c r="I35" s="5"/>
    </row>
    <row r="36" spans="1:9" x14ac:dyDescent="0.3">
      <c r="A36" s="3"/>
      <c r="B36" s="38"/>
      <c r="C36" s="38"/>
      <c r="D36" s="38"/>
      <c r="E36" s="38"/>
      <c r="F36" s="38"/>
      <c r="G36" s="38"/>
      <c r="H36" s="38"/>
      <c r="I36" s="5"/>
    </row>
    <row r="37" spans="1:9" x14ac:dyDescent="0.3">
      <c r="A37" s="3"/>
      <c r="B37" s="38"/>
      <c r="C37" s="38"/>
      <c r="D37" s="38"/>
      <c r="E37" s="38"/>
      <c r="F37" s="38"/>
      <c r="G37" s="38"/>
      <c r="H37" s="38"/>
      <c r="I37" s="5"/>
    </row>
    <row r="38" spans="1:9" x14ac:dyDescent="0.3">
      <c r="A38" s="3"/>
      <c r="B38" s="38"/>
      <c r="C38" s="38"/>
      <c r="D38" s="38"/>
      <c r="E38" s="38"/>
      <c r="F38" s="38"/>
      <c r="G38" s="38"/>
      <c r="H38" s="38"/>
      <c r="I38" s="5"/>
    </row>
    <row r="39" spans="1:9" x14ac:dyDescent="0.3">
      <c r="A39" s="3"/>
      <c r="B39" s="38"/>
      <c r="C39" s="38"/>
      <c r="D39" s="38"/>
      <c r="E39" s="38"/>
      <c r="F39" s="38"/>
      <c r="G39" s="38"/>
      <c r="H39" s="38"/>
      <c r="I39" s="5"/>
    </row>
    <row r="40" spans="1:9" x14ac:dyDescent="0.3">
      <c r="A40" s="3"/>
      <c r="B40" s="38"/>
      <c r="C40" s="38"/>
      <c r="D40" s="38"/>
      <c r="E40" s="38"/>
      <c r="F40" s="38"/>
      <c r="G40" s="38"/>
      <c r="H40" s="38"/>
      <c r="I40" s="5"/>
    </row>
    <row r="41" spans="1:9" x14ac:dyDescent="0.3">
      <c r="A41" s="3"/>
      <c r="B41" s="38"/>
      <c r="C41" s="38"/>
      <c r="D41" s="38"/>
      <c r="E41" s="38"/>
      <c r="F41" s="38"/>
      <c r="G41" s="38"/>
      <c r="H41" s="38"/>
      <c r="I41" s="5"/>
    </row>
    <row r="42" spans="1:9" x14ac:dyDescent="0.3">
      <c r="A42" s="3"/>
      <c r="B42" s="38"/>
      <c r="C42" s="38"/>
      <c r="D42" s="38"/>
      <c r="E42" s="38"/>
      <c r="F42" s="38"/>
      <c r="G42" s="38"/>
      <c r="H42" s="38"/>
      <c r="I42" s="5"/>
    </row>
    <row r="43" spans="1:9" x14ac:dyDescent="0.3">
      <c r="A43" s="3"/>
      <c r="B43" s="38"/>
      <c r="C43" s="38"/>
      <c r="D43" s="38"/>
      <c r="E43" s="38"/>
      <c r="F43" s="38"/>
      <c r="G43" s="38"/>
      <c r="H43" s="38"/>
      <c r="I43" s="5"/>
    </row>
    <row r="44" spans="1:9" x14ac:dyDescent="0.3">
      <c r="A44" s="3"/>
      <c r="B44" s="38"/>
      <c r="C44" s="38"/>
      <c r="D44" s="38"/>
      <c r="E44" s="38"/>
      <c r="F44" s="38"/>
      <c r="G44" s="38"/>
      <c r="H44" s="38"/>
      <c r="I44" s="5"/>
    </row>
    <row r="45" spans="1:9" x14ac:dyDescent="0.3">
      <c r="A45" s="3"/>
      <c r="B45" s="38"/>
      <c r="C45" s="38"/>
      <c r="D45" s="38"/>
      <c r="E45" s="38"/>
      <c r="F45" s="38"/>
      <c r="G45" s="38"/>
      <c r="H45" s="38"/>
      <c r="I45" s="5"/>
    </row>
    <row r="46" spans="1:9" ht="15.6" x14ac:dyDescent="0.3">
      <c r="A46" s="40" t="s">
        <v>34</v>
      </c>
      <c r="B46" s="38"/>
      <c r="C46" s="38"/>
      <c r="D46" s="38"/>
      <c r="E46" s="38"/>
      <c r="F46" s="38"/>
      <c r="G46" s="38"/>
      <c r="H46" s="38"/>
      <c r="I46" s="5"/>
    </row>
    <row r="47" spans="1:9" ht="15.6" x14ac:dyDescent="0.3">
      <c r="A47" s="40" t="s">
        <v>35</v>
      </c>
      <c r="B47" s="38"/>
      <c r="C47" s="38"/>
      <c r="D47" s="38"/>
      <c r="E47" s="38"/>
      <c r="F47" s="38"/>
      <c r="G47" s="38"/>
      <c r="H47" s="38"/>
      <c r="I47" s="5"/>
    </row>
    <row r="48" spans="1:9" x14ac:dyDescent="0.3">
      <c r="A48" s="3"/>
      <c r="B48" s="38"/>
      <c r="C48" s="38"/>
      <c r="D48" s="38"/>
      <c r="E48" s="38"/>
      <c r="F48" s="38"/>
      <c r="G48" s="38"/>
      <c r="H48" s="38"/>
      <c r="I48" s="5"/>
    </row>
    <row r="49" spans="1:9" x14ac:dyDescent="0.3">
      <c r="A49" s="3"/>
      <c r="B49" s="38"/>
      <c r="C49" s="38"/>
      <c r="D49" s="38"/>
      <c r="E49" s="38"/>
      <c r="F49" s="38"/>
      <c r="G49" s="38"/>
      <c r="H49" s="38"/>
      <c r="I49" s="5"/>
    </row>
    <row r="50" spans="1:9" x14ac:dyDescent="0.3">
      <c r="A50" s="3"/>
      <c r="B50" s="38"/>
      <c r="C50" s="38"/>
      <c r="D50" s="38"/>
      <c r="E50" s="38"/>
      <c r="F50" s="38"/>
      <c r="G50" s="38"/>
      <c r="H50" s="38"/>
      <c r="I50" s="5"/>
    </row>
    <row r="51" spans="1:9" x14ac:dyDescent="0.3">
      <c r="A51" s="3"/>
      <c r="B51" s="38"/>
      <c r="C51" s="38"/>
      <c r="D51" s="38"/>
      <c r="E51" s="38"/>
      <c r="F51" s="38"/>
      <c r="G51" s="38"/>
      <c r="H51" s="38"/>
      <c r="I51" s="5"/>
    </row>
    <row r="52" spans="1:9" x14ac:dyDescent="0.3">
      <c r="A52" s="3"/>
      <c r="B52" s="38"/>
      <c r="C52" s="38"/>
      <c r="D52" s="38"/>
      <c r="E52" s="38"/>
      <c r="F52" s="38"/>
      <c r="G52" s="38"/>
      <c r="H52" s="38"/>
      <c r="I52" s="5"/>
    </row>
    <row r="53" spans="1:9" x14ac:dyDescent="0.3">
      <c r="A53" s="3"/>
      <c r="B53" s="38"/>
      <c r="C53" s="38"/>
      <c r="D53" s="38"/>
      <c r="E53" s="38"/>
      <c r="F53" s="38"/>
      <c r="G53" s="38"/>
      <c r="H53" s="38"/>
      <c r="I53" s="5"/>
    </row>
    <row r="54" spans="1:9" x14ac:dyDescent="0.3">
      <c r="A54" s="3"/>
      <c r="B54" s="38"/>
      <c r="C54" s="38"/>
      <c r="D54" s="38"/>
      <c r="E54" s="38"/>
      <c r="F54" s="38"/>
      <c r="G54" s="38"/>
      <c r="H54" s="38"/>
      <c r="I54" s="5"/>
    </row>
    <row r="55" spans="1:9" x14ac:dyDescent="0.3">
      <c r="A55" s="3"/>
      <c r="B55" s="38"/>
      <c r="C55" s="38"/>
      <c r="D55" s="38"/>
      <c r="E55" s="38"/>
      <c r="F55" s="38"/>
      <c r="G55" s="38"/>
      <c r="H55" s="38"/>
      <c r="I55" s="5"/>
    </row>
    <row r="56" spans="1:9" x14ac:dyDescent="0.3">
      <c r="A56" s="3"/>
      <c r="B56" s="38"/>
      <c r="C56" s="38"/>
      <c r="D56" s="38"/>
      <c r="E56" s="38"/>
      <c r="F56" s="38"/>
      <c r="G56" s="38"/>
      <c r="H56" s="38"/>
      <c r="I56" s="5"/>
    </row>
    <row r="57" spans="1:9" x14ac:dyDescent="0.3">
      <c r="A57" s="3"/>
      <c r="B57" s="38"/>
      <c r="C57" s="38"/>
      <c r="D57" s="38"/>
      <c r="E57" s="38"/>
      <c r="F57" s="38"/>
      <c r="G57" s="38"/>
      <c r="H57" s="38"/>
      <c r="I57" s="5"/>
    </row>
    <row r="58" spans="1:9" x14ac:dyDescent="0.3">
      <c r="A58" s="3"/>
      <c r="B58" s="38"/>
      <c r="C58" s="38"/>
      <c r="D58" s="38"/>
      <c r="E58" s="38"/>
      <c r="F58" s="38"/>
      <c r="G58" s="38"/>
      <c r="H58" s="38"/>
      <c r="I58" s="5"/>
    </row>
    <row r="59" spans="1:9" x14ac:dyDescent="0.3">
      <c r="A59" s="3"/>
      <c r="B59" s="38"/>
      <c r="C59" s="38"/>
      <c r="D59" s="38"/>
      <c r="E59" s="38"/>
      <c r="F59" s="38"/>
      <c r="G59" s="38"/>
      <c r="H59" s="38"/>
      <c r="I59" s="5"/>
    </row>
    <row r="60" spans="1:9" x14ac:dyDescent="0.3">
      <c r="A60" s="3"/>
      <c r="B60" s="38"/>
      <c r="C60" s="38"/>
      <c r="D60" s="38"/>
      <c r="E60" s="38"/>
      <c r="F60" s="38"/>
      <c r="G60" s="38"/>
      <c r="H60" s="38"/>
      <c r="I60" s="5"/>
    </row>
    <row r="61" spans="1:9" x14ac:dyDescent="0.3">
      <c r="A61" s="3"/>
      <c r="B61" s="38"/>
      <c r="C61" s="38"/>
      <c r="D61" s="38"/>
      <c r="E61" s="38"/>
      <c r="F61" s="38"/>
      <c r="G61" s="38"/>
      <c r="H61" s="38"/>
      <c r="I61" s="5"/>
    </row>
    <row r="62" spans="1:9" x14ac:dyDescent="0.3">
      <c r="A62" s="3"/>
      <c r="B62" s="38"/>
      <c r="C62" s="38"/>
      <c r="D62" s="38"/>
      <c r="E62" s="38"/>
      <c r="F62" s="38"/>
      <c r="G62" s="38"/>
      <c r="H62" s="38"/>
      <c r="I62" s="5"/>
    </row>
    <row r="63" spans="1:9" x14ac:dyDescent="0.3">
      <c r="A63" s="3"/>
      <c r="B63" s="38"/>
      <c r="C63" s="38"/>
      <c r="D63" s="38"/>
      <c r="E63" s="38"/>
      <c r="F63" s="38"/>
      <c r="G63" s="38"/>
      <c r="H63" s="38"/>
      <c r="I63" s="5"/>
    </row>
    <row r="64" spans="1:9" x14ac:dyDescent="0.3">
      <c r="A64" s="3"/>
      <c r="B64" s="38"/>
      <c r="C64" s="38"/>
      <c r="D64" s="38"/>
      <c r="E64" s="38"/>
      <c r="F64" s="38"/>
      <c r="G64" s="38"/>
      <c r="H64" s="38"/>
      <c r="I64" s="5"/>
    </row>
    <row r="65" spans="1:9" ht="15.6" x14ac:dyDescent="0.3">
      <c r="A65" s="40" t="s">
        <v>44</v>
      </c>
      <c r="B65" s="38"/>
      <c r="C65" s="38"/>
      <c r="D65" s="38"/>
      <c r="E65" s="38"/>
      <c r="F65" s="38"/>
      <c r="G65" s="38"/>
      <c r="H65" s="38"/>
      <c r="I65" s="5"/>
    </row>
    <row r="66" spans="1:9" ht="15.6" x14ac:dyDescent="0.3">
      <c r="A66" s="40" t="s">
        <v>36</v>
      </c>
      <c r="B66" s="38"/>
      <c r="C66" s="38"/>
      <c r="D66" s="38"/>
      <c r="E66" s="38"/>
      <c r="F66" s="38"/>
      <c r="G66" s="38"/>
      <c r="H66" s="38"/>
      <c r="I66" s="5"/>
    </row>
    <row r="67" spans="1:9" x14ac:dyDescent="0.3">
      <c r="A67" s="3"/>
      <c r="B67" s="38"/>
      <c r="C67" s="38"/>
      <c r="D67" s="38"/>
      <c r="E67" s="38"/>
      <c r="F67" s="38"/>
      <c r="G67" s="38"/>
      <c r="H67" s="38"/>
      <c r="I67" s="5"/>
    </row>
    <row r="68" spans="1:9" x14ac:dyDescent="0.3">
      <c r="A68" s="3"/>
      <c r="B68" s="38"/>
      <c r="C68" s="38"/>
      <c r="D68" s="38"/>
      <c r="E68" s="38"/>
      <c r="F68" s="38"/>
      <c r="G68" s="38"/>
      <c r="H68" s="38"/>
      <c r="I68" s="5"/>
    </row>
    <row r="69" spans="1:9" x14ac:dyDescent="0.3">
      <c r="A69" s="3"/>
      <c r="B69" s="38"/>
      <c r="C69" s="38"/>
      <c r="D69" s="38"/>
      <c r="E69" s="38"/>
      <c r="F69" s="38"/>
      <c r="G69" s="38"/>
      <c r="H69" s="38"/>
      <c r="I69" s="5"/>
    </row>
    <row r="70" spans="1:9" x14ac:dyDescent="0.3">
      <c r="A70" s="3"/>
      <c r="B70" s="38"/>
      <c r="C70" s="38"/>
      <c r="D70" s="38"/>
      <c r="E70" s="38"/>
      <c r="F70" s="38"/>
      <c r="G70" s="38"/>
      <c r="H70" s="38"/>
      <c r="I70" s="5"/>
    </row>
    <row r="71" spans="1:9" x14ac:dyDescent="0.3">
      <c r="A71" s="3"/>
      <c r="B71" s="38"/>
      <c r="C71" s="38"/>
      <c r="D71" s="38"/>
      <c r="E71" s="38"/>
      <c r="F71" s="38"/>
      <c r="G71" s="38"/>
      <c r="H71" s="38"/>
      <c r="I71" s="5"/>
    </row>
    <row r="72" spans="1:9" x14ac:dyDescent="0.3">
      <c r="A72" s="3"/>
      <c r="B72" s="38"/>
      <c r="C72" s="38"/>
      <c r="D72" s="38"/>
      <c r="E72" s="38"/>
      <c r="F72" s="38"/>
      <c r="G72" s="38"/>
      <c r="H72" s="38"/>
      <c r="I72" s="5"/>
    </row>
    <row r="73" spans="1:9" x14ac:dyDescent="0.3">
      <c r="A73" s="3"/>
      <c r="B73" s="38"/>
      <c r="C73" s="38"/>
      <c r="D73" s="38"/>
      <c r="E73" s="38"/>
      <c r="F73" s="38"/>
      <c r="G73" s="38"/>
      <c r="H73" s="38"/>
      <c r="I73" s="5"/>
    </row>
    <row r="74" spans="1:9" x14ac:dyDescent="0.3">
      <c r="A74" s="3"/>
      <c r="B74" s="38"/>
      <c r="C74" s="38"/>
      <c r="D74" s="38"/>
      <c r="E74" s="38"/>
      <c r="F74" s="38"/>
      <c r="G74" s="38"/>
      <c r="H74" s="38"/>
      <c r="I74" s="5"/>
    </row>
    <row r="75" spans="1:9" x14ac:dyDescent="0.3">
      <c r="A75" s="3"/>
      <c r="B75" s="38"/>
      <c r="C75" s="38"/>
      <c r="D75" s="38"/>
      <c r="E75" s="38"/>
      <c r="F75" s="38"/>
      <c r="G75" s="38"/>
      <c r="H75" s="38"/>
      <c r="I75" s="5"/>
    </row>
    <row r="76" spans="1:9" x14ac:dyDescent="0.3">
      <c r="A76" s="3"/>
      <c r="B76" s="38"/>
      <c r="C76" s="38"/>
      <c r="D76" s="38"/>
      <c r="E76" s="38"/>
      <c r="F76" s="38"/>
      <c r="G76" s="38"/>
      <c r="H76" s="38"/>
      <c r="I76" s="5"/>
    </row>
    <row r="77" spans="1:9" x14ac:dyDescent="0.3">
      <c r="A77" s="3"/>
      <c r="B77" s="38"/>
      <c r="C77" s="38"/>
      <c r="D77" s="38"/>
      <c r="E77" s="38"/>
      <c r="F77" s="38"/>
      <c r="G77" s="38"/>
      <c r="H77" s="38"/>
      <c r="I77" s="5"/>
    </row>
    <row r="78" spans="1:9" x14ac:dyDescent="0.3">
      <c r="A78" s="3"/>
      <c r="B78" s="38"/>
      <c r="C78" s="38"/>
      <c r="D78" s="38"/>
      <c r="E78" s="38"/>
      <c r="F78" s="38"/>
      <c r="G78" s="38"/>
      <c r="H78" s="38"/>
      <c r="I78" s="5"/>
    </row>
    <row r="79" spans="1:9" ht="15.6" x14ac:dyDescent="0.3">
      <c r="A79" s="40" t="s">
        <v>42</v>
      </c>
      <c r="B79" s="38"/>
      <c r="C79" s="38"/>
      <c r="D79" s="38"/>
      <c r="E79" s="38"/>
      <c r="F79" s="38"/>
      <c r="G79" s="38"/>
      <c r="H79" s="38"/>
      <c r="I79" s="5"/>
    </row>
    <row r="80" spans="1:9" ht="15.6" x14ac:dyDescent="0.3">
      <c r="A80" s="40"/>
      <c r="B80" s="38"/>
      <c r="C80" s="38"/>
      <c r="D80" s="38"/>
      <c r="E80" s="38"/>
      <c r="F80" s="38"/>
      <c r="G80" s="38"/>
      <c r="H80" s="38"/>
      <c r="I80" s="5"/>
    </row>
    <row r="81" spans="1:9" x14ac:dyDescent="0.3">
      <c r="A81" s="3"/>
      <c r="B81" s="38"/>
      <c r="C81" s="38"/>
      <c r="D81" s="38"/>
      <c r="E81" s="38"/>
      <c r="F81" s="38"/>
      <c r="G81" s="38"/>
      <c r="H81" s="38"/>
      <c r="I81" s="5"/>
    </row>
    <row r="82" spans="1:9" x14ac:dyDescent="0.3">
      <c r="A82" s="3"/>
      <c r="B82" s="38"/>
      <c r="C82" s="38"/>
      <c r="D82" s="38"/>
      <c r="E82" s="38"/>
      <c r="F82" s="38"/>
      <c r="G82" s="38"/>
      <c r="H82" s="38"/>
      <c r="I82" s="5"/>
    </row>
    <row r="83" spans="1:9" x14ac:dyDescent="0.3">
      <c r="A83" s="3"/>
      <c r="B83" s="38"/>
      <c r="C83" s="38"/>
      <c r="D83" s="38"/>
      <c r="E83" s="38"/>
      <c r="F83" s="38"/>
      <c r="G83" s="38"/>
      <c r="H83" s="38"/>
      <c r="I83" s="5"/>
    </row>
    <row r="84" spans="1:9" x14ac:dyDescent="0.3">
      <c r="A84" s="3"/>
      <c r="B84" s="38"/>
      <c r="C84" s="38"/>
      <c r="D84" s="38"/>
      <c r="E84" s="38"/>
      <c r="F84" s="38"/>
      <c r="G84" s="38"/>
      <c r="H84" s="38"/>
      <c r="I84" s="5"/>
    </row>
    <row r="85" spans="1:9" x14ac:dyDescent="0.3">
      <c r="A85" s="3"/>
      <c r="B85" s="38"/>
      <c r="C85" s="38"/>
      <c r="D85" s="38"/>
      <c r="E85" s="38"/>
      <c r="F85" s="38"/>
      <c r="G85" s="38"/>
      <c r="H85" s="38"/>
      <c r="I85" s="5"/>
    </row>
    <row r="86" spans="1:9" x14ac:dyDescent="0.3">
      <c r="A86" s="3"/>
      <c r="B86" s="38"/>
      <c r="C86" s="38"/>
      <c r="D86" s="38"/>
      <c r="E86" s="38"/>
      <c r="F86" s="38"/>
      <c r="G86" s="38"/>
      <c r="H86" s="38"/>
      <c r="I86" s="5"/>
    </row>
    <row r="87" spans="1:9" x14ac:dyDescent="0.3">
      <c r="A87" s="3"/>
      <c r="B87" s="38"/>
      <c r="C87" s="38"/>
      <c r="D87" s="38"/>
      <c r="E87" s="38"/>
      <c r="F87" s="38"/>
      <c r="G87" s="38"/>
      <c r="H87" s="38"/>
      <c r="I87" s="5"/>
    </row>
    <row r="88" spans="1:9" x14ac:dyDescent="0.3">
      <c r="A88" s="3"/>
      <c r="B88" s="38"/>
      <c r="C88" s="38"/>
      <c r="D88" s="38"/>
      <c r="E88" s="38"/>
      <c r="F88" s="38"/>
      <c r="G88" s="38"/>
      <c r="H88" s="38"/>
      <c r="I88" s="5"/>
    </row>
    <row r="89" spans="1:9" x14ac:dyDescent="0.3">
      <c r="A89" s="3"/>
      <c r="B89" s="38"/>
      <c r="C89" s="38"/>
      <c r="D89" s="38"/>
      <c r="E89" s="38"/>
      <c r="F89" s="38"/>
      <c r="G89" s="38"/>
      <c r="H89" s="38"/>
      <c r="I89" s="5"/>
    </row>
    <row r="90" spans="1:9" x14ac:dyDescent="0.3">
      <c r="A90" s="3"/>
      <c r="B90" s="38"/>
      <c r="C90" s="38"/>
      <c r="D90" s="38"/>
      <c r="E90" s="38"/>
      <c r="F90" s="38"/>
      <c r="G90" s="38"/>
      <c r="H90" s="38"/>
      <c r="I90" s="5"/>
    </row>
    <row r="91" spans="1:9" ht="15.6" x14ac:dyDescent="0.3">
      <c r="A91" s="40" t="s">
        <v>41</v>
      </c>
      <c r="B91" s="38"/>
      <c r="C91" s="38"/>
      <c r="D91" s="38"/>
      <c r="E91" s="38"/>
      <c r="F91" s="38"/>
      <c r="G91" s="38"/>
      <c r="H91" s="38"/>
      <c r="I91" s="5"/>
    </row>
    <row r="92" spans="1:9" ht="15.6" x14ac:dyDescent="0.3">
      <c r="A92" s="40" t="s">
        <v>37</v>
      </c>
      <c r="B92" s="38"/>
      <c r="C92" s="38"/>
      <c r="D92" s="38"/>
      <c r="E92" s="38"/>
      <c r="F92" s="38"/>
      <c r="G92" s="38"/>
      <c r="H92" s="38"/>
      <c r="I92" s="5"/>
    </row>
    <row r="93" spans="1:9" x14ac:dyDescent="0.3">
      <c r="A93" s="3"/>
      <c r="B93" s="38"/>
      <c r="C93" s="38"/>
      <c r="D93" s="38"/>
      <c r="E93" s="38"/>
      <c r="F93" s="38"/>
      <c r="G93" s="38"/>
      <c r="H93" s="38"/>
      <c r="I93" s="5"/>
    </row>
    <row r="94" spans="1:9" x14ac:dyDescent="0.3">
      <c r="A94" s="3"/>
      <c r="B94" s="38"/>
      <c r="C94" s="38"/>
      <c r="D94" s="38"/>
      <c r="E94" s="38"/>
      <c r="F94" s="38"/>
      <c r="G94" s="38"/>
      <c r="H94" s="38"/>
      <c r="I94" s="5"/>
    </row>
    <row r="95" spans="1:9" x14ac:dyDescent="0.3">
      <c r="A95" s="3"/>
      <c r="B95" s="38"/>
      <c r="C95" s="38"/>
      <c r="D95" s="38"/>
      <c r="E95" s="38"/>
      <c r="F95" s="38"/>
      <c r="G95" s="38"/>
      <c r="H95" s="38"/>
      <c r="I95" s="5"/>
    </row>
    <row r="96" spans="1:9" x14ac:dyDescent="0.3">
      <c r="A96" s="3"/>
      <c r="B96" s="38"/>
      <c r="C96" s="38"/>
      <c r="D96" s="38"/>
      <c r="E96" s="38"/>
      <c r="F96" s="38"/>
      <c r="G96" s="38"/>
      <c r="H96" s="38"/>
      <c r="I96" s="5"/>
    </row>
    <row r="97" spans="1:9" x14ac:dyDescent="0.3">
      <c r="A97" s="3"/>
      <c r="B97" s="38"/>
      <c r="C97" s="38"/>
      <c r="D97" s="38"/>
      <c r="E97" s="38"/>
      <c r="F97" s="38"/>
      <c r="G97" s="38"/>
      <c r="H97" s="38"/>
      <c r="I97" s="5"/>
    </row>
    <row r="98" spans="1:9" x14ac:dyDescent="0.3">
      <c r="A98" s="3"/>
      <c r="B98" s="38"/>
      <c r="C98" s="38"/>
      <c r="D98" s="38"/>
      <c r="E98" s="38"/>
      <c r="F98" s="38"/>
      <c r="G98" s="38"/>
      <c r="H98" s="38"/>
      <c r="I98" s="5"/>
    </row>
    <row r="99" spans="1:9" x14ac:dyDescent="0.3">
      <c r="A99" s="3"/>
      <c r="B99" s="38"/>
      <c r="C99" s="38"/>
      <c r="D99" s="38"/>
      <c r="E99" s="38"/>
      <c r="F99" s="38"/>
      <c r="G99" s="38"/>
      <c r="H99" s="38"/>
      <c r="I99" s="5"/>
    </row>
    <row r="100" spans="1:9" x14ac:dyDescent="0.3">
      <c r="A100" s="3"/>
      <c r="B100" s="38"/>
      <c r="C100" s="38"/>
      <c r="D100" s="38"/>
      <c r="E100" s="38"/>
      <c r="F100" s="38"/>
      <c r="G100" s="38"/>
      <c r="H100" s="38"/>
      <c r="I100" s="5"/>
    </row>
    <row r="101" spans="1:9" x14ac:dyDescent="0.3">
      <c r="A101" s="3"/>
      <c r="B101" s="38"/>
      <c r="C101" s="38"/>
      <c r="D101" s="38"/>
      <c r="E101" s="38"/>
      <c r="F101" s="38"/>
      <c r="G101" s="38"/>
      <c r="H101" s="38"/>
      <c r="I101" s="5"/>
    </row>
    <row r="102" spans="1:9" x14ac:dyDescent="0.3">
      <c r="A102" s="3"/>
      <c r="B102" s="38"/>
      <c r="C102" s="38"/>
      <c r="D102" s="38"/>
      <c r="E102" s="38"/>
      <c r="F102" s="38"/>
      <c r="G102" s="38"/>
      <c r="H102" s="38"/>
      <c r="I102" s="5"/>
    </row>
    <row r="103" spans="1:9" x14ac:dyDescent="0.3">
      <c r="A103" s="3"/>
      <c r="B103" s="38"/>
      <c r="C103" s="38"/>
      <c r="D103" s="38"/>
      <c r="E103" s="38"/>
      <c r="F103" s="38"/>
      <c r="G103" s="38"/>
      <c r="H103" s="38"/>
      <c r="I103" s="5"/>
    </row>
    <row r="104" spans="1:9" x14ac:dyDescent="0.3">
      <c r="A104" s="3"/>
      <c r="B104" s="38"/>
      <c r="C104" s="38"/>
      <c r="D104" s="38"/>
      <c r="E104" s="38"/>
      <c r="F104" s="38"/>
      <c r="G104" s="38"/>
      <c r="H104" s="38"/>
      <c r="I104" s="5"/>
    </row>
    <row r="105" spans="1:9" x14ac:dyDescent="0.3">
      <c r="A105" s="3"/>
      <c r="B105" s="38"/>
      <c r="C105" s="38"/>
      <c r="D105" s="38"/>
      <c r="E105" s="38"/>
      <c r="F105" s="38"/>
      <c r="G105" s="38"/>
      <c r="H105" s="38"/>
      <c r="I105" s="5"/>
    </row>
    <row r="106" spans="1:9" x14ac:dyDescent="0.3">
      <c r="A106" s="3"/>
      <c r="B106" s="38"/>
      <c r="C106" s="38"/>
      <c r="D106" s="38"/>
      <c r="E106" s="38"/>
      <c r="F106" s="38"/>
      <c r="G106" s="38"/>
      <c r="H106" s="38"/>
      <c r="I106" s="5"/>
    </row>
    <row r="107" spans="1:9" x14ac:dyDescent="0.3">
      <c r="A107" s="3"/>
      <c r="B107" s="38"/>
      <c r="C107" s="38"/>
      <c r="D107" s="38"/>
      <c r="E107" s="38"/>
      <c r="F107" s="38"/>
      <c r="G107" s="38"/>
      <c r="H107" s="38"/>
      <c r="I107" s="5"/>
    </row>
    <row r="108" spans="1:9" x14ac:dyDescent="0.3">
      <c r="A108" s="3"/>
      <c r="B108" s="38"/>
      <c r="C108" s="38"/>
      <c r="D108" s="38"/>
      <c r="E108" s="38"/>
      <c r="F108" s="38"/>
      <c r="G108" s="38"/>
      <c r="H108" s="38"/>
      <c r="I108" s="5"/>
    </row>
    <row r="109" spans="1:9" ht="15.6" x14ac:dyDescent="0.3">
      <c r="A109" s="40" t="s">
        <v>38</v>
      </c>
      <c r="B109" s="38"/>
      <c r="C109" s="38"/>
      <c r="D109" s="38"/>
      <c r="E109" s="38"/>
      <c r="F109" s="38"/>
      <c r="G109" s="38"/>
      <c r="H109" s="38"/>
      <c r="I109" s="5"/>
    </row>
    <row r="110" spans="1:9" ht="15.6" x14ac:dyDescent="0.3">
      <c r="A110" s="40" t="s">
        <v>39</v>
      </c>
      <c r="B110" s="38"/>
      <c r="C110" s="38"/>
      <c r="D110" s="38"/>
      <c r="E110" s="38"/>
      <c r="F110" s="38"/>
      <c r="G110" s="38"/>
      <c r="H110" s="38"/>
      <c r="I110" s="5"/>
    </row>
    <row r="111" spans="1:9" x14ac:dyDescent="0.3">
      <c r="A111" s="3"/>
      <c r="B111" s="38"/>
      <c r="C111" s="38"/>
      <c r="D111" s="38"/>
      <c r="E111" s="38"/>
      <c r="F111" s="38"/>
      <c r="G111" s="38"/>
      <c r="H111" s="38"/>
      <c r="I111" s="5"/>
    </row>
    <row r="112" spans="1:9" x14ac:dyDescent="0.3">
      <c r="A112" s="3"/>
      <c r="B112" s="38"/>
      <c r="C112" s="38"/>
      <c r="D112" s="38"/>
      <c r="E112" s="38"/>
      <c r="F112" s="38"/>
      <c r="G112" s="38"/>
      <c r="H112" s="38"/>
      <c r="I112" s="5"/>
    </row>
    <row r="113" spans="1:9" x14ac:dyDescent="0.3">
      <c r="A113" s="3"/>
      <c r="B113" s="38"/>
      <c r="C113" s="38"/>
      <c r="D113" s="38"/>
      <c r="E113" s="38"/>
      <c r="F113" s="38"/>
      <c r="G113" s="38"/>
      <c r="H113" s="38"/>
      <c r="I113" s="5"/>
    </row>
    <row r="114" spans="1:9" x14ac:dyDescent="0.3">
      <c r="A114" s="3"/>
      <c r="B114" s="38"/>
      <c r="C114" s="38"/>
      <c r="D114" s="38"/>
      <c r="E114" s="38"/>
      <c r="F114" s="38"/>
      <c r="G114" s="38"/>
      <c r="H114" s="38"/>
      <c r="I114" s="5"/>
    </row>
    <row r="115" spans="1:9" x14ac:dyDescent="0.3">
      <c r="A115" s="3"/>
      <c r="B115" s="38"/>
      <c r="C115" s="38"/>
      <c r="D115" s="38"/>
      <c r="E115" s="38"/>
      <c r="F115" s="38"/>
      <c r="G115" s="38"/>
      <c r="H115" s="38"/>
      <c r="I115" s="5"/>
    </row>
    <row r="116" spans="1:9" x14ac:dyDescent="0.3">
      <c r="A116" s="3"/>
      <c r="B116" s="38"/>
      <c r="C116" s="38"/>
      <c r="D116" s="38"/>
      <c r="E116" s="38"/>
      <c r="F116" s="38"/>
      <c r="G116" s="38"/>
      <c r="H116" s="38"/>
      <c r="I116" s="5"/>
    </row>
    <row r="117" spans="1:9" x14ac:dyDescent="0.3">
      <c r="A117" s="3"/>
      <c r="B117" s="38"/>
      <c r="C117" s="38"/>
      <c r="D117" s="38"/>
      <c r="E117" s="38"/>
      <c r="F117" s="38"/>
      <c r="G117" s="38"/>
      <c r="H117" s="38"/>
      <c r="I117" s="5"/>
    </row>
    <row r="118" spans="1:9" x14ac:dyDescent="0.3">
      <c r="A118" s="3"/>
      <c r="B118" s="38"/>
      <c r="C118" s="38"/>
      <c r="D118" s="38"/>
      <c r="E118" s="38"/>
      <c r="F118" s="38"/>
      <c r="G118" s="38"/>
      <c r="H118" s="38"/>
      <c r="I118" s="5"/>
    </row>
    <row r="119" spans="1:9" x14ac:dyDescent="0.3">
      <c r="A119" s="3"/>
      <c r="B119" s="38"/>
      <c r="C119" s="38"/>
      <c r="D119" s="38"/>
      <c r="E119" s="38"/>
      <c r="F119" s="38"/>
      <c r="G119" s="38"/>
      <c r="H119" s="38"/>
      <c r="I119" s="5"/>
    </row>
    <row r="120" spans="1:9" x14ac:dyDescent="0.3">
      <c r="A120" s="3"/>
      <c r="B120" s="38"/>
      <c r="C120" s="38"/>
      <c r="D120" s="38"/>
      <c r="E120" s="38"/>
      <c r="F120" s="38"/>
      <c r="G120" s="38"/>
      <c r="H120" s="38"/>
      <c r="I120" s="5"/>
    </row>
    <row r="121" spans="1:9" x14ac:dyDescent="0.3">
      <c r="A121" s="3"/>
      <c r="B121" s="38"/>
      <c r="C121" s="38"/>
      <c r="D121" s="38"/>
      <c r="E121" s="38"/>
      <c r="F121" s="38"/>
      <c r="G121" s="38"/>
      <c r="H121" s="38"/>
      <c r="I121" s="5"/>
    </row>
    <row r="122" spans="1:9" x14ac:dyDescent="0.3">
      <c r="A122" s="3"/>
      <c r="B122" s="38"/>
      <c r="C122" s="38"/>
      <c r="D122" s="38"/>
      <c r="E122" s="38"/>
      <c r="F122" s="38"/>
      <c r="G122" s="38"/>
      <c r="H122" s="38"/>
      <c r="I122" s="5"/>
    </row>
    <row r="123" spans="1:9" x14ac:dyDescent="0.3">
      <c r="A123" s="3"/>
      <c r="B123" s="38"/>
      <c r="C123" s="38"/>
      <c r="D123" s="38"/>
      <c r="E123" s="38"/>
      <c r="F123" s="38"/>
      <c r="G123" s="38"/>
      <c r="H123" s="38"/>
      <c r="I123" s="5"/>
    </row>
    <row r="124" spans="1:9" x14ac:dyDescent="0.3">
      <c r="A124" s="3"/>
      <c r="B124" s="38"/>
      <c r="C124" s="38"/>
      <c r="D124" s="38"/>
      <c r="E124" s="38"/>
      <c r="F124" s="38"/>
      <c r="G124" s="38"/>
      <c r="H124" s="38"/>
      <c r="I124" s="5"/>
    </row>
    <row r="125" spans="1:9" x14ac:dyDescent="0.3">
      <c r="A125" s="3"/>
      <c r="B125" s="38"/>
      <c r="C125" s="38"/>
      <c r="D125" s="38"/>
      <c r="E125" s="38"/>
      <c r="F125" s="38"/>
      <c r="G125" s="38"/>
      <c r="H125" s="38"/>
      <c r="I125" s="5"/>
    </row>
    <row r="126" spans="1:9" x14ac:dyDescent="0.3">
      <c r="A126" s="3"/>
      <c r="B126" s="38"/>
      <c r="C126" s="38"/>
      <c r="D126" s="38"/>
      <c r="E126" s="38"/>
      <c r="F126" s="38"/>
      <c r="G126" s="38"/>
      <c r="H126" s="38"/>
      <c r="I126" s="5"/>
    </row>
    <row r="127" spans="1:9" ht="15" thickBot="1" x14ac:dyDescent="0.35">
      <c r="A127" s="6"/>
      <c r="B127" s="34"/>
      <c r="C127" s="34"/>
      <c r="D127" s="34"/>
      <c r="E127" s="34"/>
      <c r="F127" s="34"/>
      <c r="G127" s="34"/>
      <c r="H127" s="34"/>
      <c r="I127" s="8"/>
    </row>
  </sheetData>
  <mergeCells count="1">
    <mergeCell ref="A1:D1"/>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63CE-631C-4639-93F9-B5A4C319340A}">
  <dimension ref="A1:E80"/>
  <sheetViews>
    <sheetView zoomScale="120" zoomScaleNormal="120" workbookViewId="0">
      <selection sqref="A1:C1"/>
    </sheetView>
  </sheetViews>
  <sheetFormatPr defaultColWidth="8.77734375" defaultRowHeight="14.4" x14ac:dyDescent="0.3"/>
  <cols>
    <col min="3" max="3" width="14.44140625" bestFit="1" customWidth="1"/>
    <col min="5" max="5" width="9.77734375" bestFit="1" customWidth="1"/>
  </cols>
  <sheetData>
    <row r="1" spans="1:3" ht="21" x14ac:dyDescent="0.4">
      <c r="A1" s="95" t="s">
        <v>147</v>
      </c>
      <c r="B1" s="95"/>
      <c r="C1" s="95"/>
    </row>
    <row r="3" spans="1:3" x14ac:dyDescent="0.3">
      <c r="A3" t="s">
        <v>148</v>
      </c>
    </row>
    <row r="4" spans="1:3" x14ac:dyDescent="0.3">
      <c r="A4" t="s">
        <v>149</v>
      </c>
    </row>
    <row r="5" spans="1:3" x14ac:dyDescent="0.3">
      <c r="A5" t="s">
        <v>150</v>
      </c>
    </row>
    <row r="7" spans="1:3" x14ac:dyDescent="0.3">
      <c r="A7" t="s">
        <v>151</v>
      </c>
    </row>
    <row r="8" spans="1:3" x14ac:dyDescent="0.3">
      <c r="A8" t="s">
        <v>152</v>
      </c>
    </row>
    <row r="9" spans="1:3" x14ac:dyDescent="0.3">
      <c r="A9" t="s">
        <v>153</v>
      </c>
    </row>
    <row r="39" spans="1:5" x14ac:dyDescent="0.3">
      <c r="A39" s="30" t="s">
        <v>122</v>
      </c>
    </row>
    <row r="40" spans="1:5" x14ac:dyDescent="0.3">
      <c r="A40" t="s">
        <v>154</v>
      </c>
    </row>
    <row r="42" spans="1:5" x14ac:dyDescent="0.3">
      <c r="B42" s="70" t="s">
        <v>99</v>
      </c>
      <c r="C42" s="70" t="s">
        <v>5</v>
      </c>
      <c r="D42" s="70" t="s">
        <v>60</v>
      </c>
      <c r="E42" s="70" t="s">
        <v>14</v>
      </c>
    </row>
    <row r="43" spans="1:5" ht="18" x14ac:dyDescent="0.35">
      <c r="B43" s="73" t="s">
        <v>155</v>
      </c>
      <c r="C43" s="51"/>
      <c r="D43" s="51"/>
      <c r="E43" s="51"/>
    </row>
    <row r="44" spans="1:5" x14ac:dyDescent="0.3">
      <c r="B44" s="50"/>
      <c r="C44" s="30" t="s">
        <v>96</v>
      </c>
      <c r="D44" s="27"/>
      <c r="E44" s="50"/>
    </row>
    <row r="45" spans="1:5" x14ac:dyDescent="0.3">
      <c r="B45" s="50"/>
      <c r="C45" s="27"/>
      <c r="D45" s="27" t="s">
        <v>12</v>
      </c>
      <c r="E45" s="65">
        <v>7196</v>
      </c>
    </row>
    <row r="46" spans="1:5" x14ac:dyDescent="0.3">
      <c r="B46" s="50"/>
      <c r="C46" s="27"/>
      <c r="D46" s="27" t="s">
        <v>10</v>
      </c>
      <c r="E46" s="54">
        <v>5421</v>
      </c>
    </row>
    <row r="47" spans="1:5" x14ac:dyDescent="0.3">
      <c r="B47" s="50"/>
      <c r="C47" s="52" t="s">
        <v>156</v>
      </c>
      <c r="D47" s="27"/>
      <c r="E47" s="66">
        <f>SUM(E45:E46)</f>
        <v>12617</v>
      </c>
    </row>
    <row r="48" spans="1:5" x14ac:dyDescent="0.3">
      <c r="B48" s="50"/>
      <c r="C48" s="30" t="s">
        <v>74</v>
      </c>
      <c r="D48" s="27"/>
      <c r="E48" s="65"/>
    </row>
    <row r="49" spans="2:5" x14ac:dyDescent="0.3">
      <c r="B49" s="50"/>
      <c r="C49" s="27"/>
      <c r="D49" s="27" t="s">
        <v>12</v>
      </c>
      <c r="E49" s="65">
        <v>7738</v>
      </c>
    </row>
    <row r="50" spans="2:5" x14ac:dyDescent="0.3">
      <c r="B50" s="50"/>
      <c r="C50" s="27"/>
      <c r="D50" s="27" t="s">
        <v>157</v>
      </c>
      <c r="E50" s="54">
        <v>8159</v>
      </c>
    </row>
    <row r="51" spans="2:5" x14ac:dyDescent="0.3">
      <c r="B51" s="50"/>
      <c r="C51" s="52" t="s">
        <v>158</v>
      </c>
      <c r="D51" s="27"/>
      <c r="E51" s="54">
        <f>SUM(E49:E50)</f>
        <v>15897</v>
      </c>
    </row>
    <row r="52" spans="2:5" x14ac:dyDescent="0.3">
      <c r="B52" s="64" t="s">
        <v>159</v>
      </c>
      <c r="C52" s="53"/>
      <c r="D52" s="53"/>
      <c r="E52" s="67">
        <f>SUM(E47,E51)</f>
        <v>28514</v>
      </c>
    </row>
    <row r="53" spans="2:5" ht="18" x14ac:dyDescent="0.35">
      <c r="B53" s="73" t="s">
        <v>97</v>
      </c>
      <c r="C53" s="51"/>
      <c r="D53" s="51"/>
      <c r="E53" s="68"/>
    </row>
    <row r="54" spans="2:5" x14ac:dyDescent="0.3">
      <c r="B54" s="50"/>
      <c r="C54" s="30" t="s">
        <v>160</v>
      </c>
      <c r="D54" s="27"/>
      <c r="E54" s="65"/>
    </row>
    <row r="55" spans="2:5" x14ac:dyDescent="0.3">
      <c r="B55" s="50"/>
      <c r="C55" s="27"/>
      <c r="D55" s="27" t="s">
        <v>12</v>
      </c>
      <c r="E55" s="65">
        <v>9621</v>
      </c>
    </row>
    <row r="56" spans="2:5" x14ac:dyDescent="0.3">
      <c r="B56" s="50"/>
      <c r="C56" s="27"/>
      <c r="D56" s="27" t="s">
        <v>10</v>
      </c>
      <c r="E56" s="54">
        <v>5657</v>
      </c>
    </row>
    <row r="57" spans="2:5" x14ac:dyDescent="0.3">
      <c r="B57" s="50"/>
      <c r="C57" s="52" t="s">
        <v>161</v>
      </c>
      <c r="D57" s="27"/>
      <c r="E57" s="66">
        <f>SUM(E55:E56)</f>
        <v>15278</v>
      </c>
    </row>
    <row r="58" spans="2:5" x14ac:dyDescent="0.3">
      <c r="B58" s="50"/>
      <c r="C58" s="30" t="s">
        <v>162</v>
      </c>
      <c r="D58" s="27"/>
      <c r="E58" s="65"/>
    </row>
    <row r="59" spans="2:5" x14ac:dyDescent="0.3">
      <c r="B59" s="50"/>
      <c r="C59" s="27"/>
      <c r="D59" s="27" t="s">
        <v>10</v>
      </c>
      <c r="E59" s="65">
        <v>5787</v>
      </c>
    </row>
    <row r="60" spans="2:5" x14ac:dyDescent="0.3">
      <c r="B60" s="50"/>
      <c r="C60" s="27"/>
      <c r="D60" s="27" t="s">
        <v>157</v>
      </c>
      <c r="E60" s="54">
        <v>8709</v>
      </c>
    </row>
    <row r="61" spans="2:5" x14ac:dyDescent="0.3">
      <c r="B61" s="50"/>
      <c r="C61" s="52" t="s">
        <v>163</v>
      </c>
      <c r="D61" s="27"/>
      <c r="E61" s="54">
        <f>SUM(E59:E60)</f>
        <v>14496</v>
      </c>
    </row>
    <row r="62" spans="2:5" x14ac:dyDescent="0.3">
      <c r="B62" s="64" t="s">
        <v>164</v>
      </c>
      <c r="C62" s="54"/>
      <c r="D62" s="54"/>
      <c r="E62" s="69">
        <f>SUM(E57,E61)</f>
        <v>29774</v>
      </c>
    </row>
    <row r="63" spans="2:5" ht="18" x14ac:dyDescent="0.35">
      <c r="B63" s="74" t="s">
        <v>165</v>
      </c>
      <c r="C63" s="71"/>
      <c r="D63" s="71"/>
      <c r="E63" s="75">
        <f>E52+E62</f>
        <v>58288</v>
      </c>
    </row>
    <row r="66" spans="1:1" x14ac:dyDescent="0.3">
      <c r="A66" s="30" t="s">
        <v>128</v>
      </c>
    </row>
    <row r="67" spans="1:1" x14ac:dyDescent="0.3">
      <c r="A67" s="18" t="s">
        <v>129</v>
      </c>
    </row>
    <row r="68" spans="1:1" x14ac:dyDescent="0.3">
      <c r="A68" s="18" t="s">
        <v>130</v>
      </c>
    </row>
    <row r="69" spans="1:1" x14ac:dyDescent="0.3">
      <c r="A69" s="18" t="s">
        <v>131</v>
      </c>
    </row>
    <row r="70" spans="1:1" x14ac:dyDescent="0.3">
      <c r="A70" s="18" t="s">
        <v>133</v>
      </c>
    </row>
    <row r="71" spans="1:1" s="27" customFormat="1" x14ac:dyDescent="0.3">
      <c r="A71" s="18" t="s">
        <v>169</v>
      </c>
    </row>
    <row r="72" spans="1:1" s="27" customFormat="1" x14ac:dyDescent="0.3">
      <c r="A72" s="18" t="s">
        <v>170</v>
      </c>
    </row>
    <row r="73" spans="1:1" s="27" customFormat="1" x14ac:dyDescent="0.3">
      <c r="A73" s="18" t="s">
        <v>169</v>
      </c>
    </row>
    <row r="74" spans="1:1" s="27" customFormat="1" x14ac:dyDescent="0.3">
      <c r="A74" s="18" t="s">
        <v>171</v>
      </c>
    </row>
    <row r="75" spans="1:1" x14ac:dyDescent="0.3">
      <c r="A75" s="18" t="s">
        <v>172</v>
      </c>
    </row>
    <row r="76" spans="1:1" x14ac:dyDescent="0.3">
      <c r="A76" s="18" t="s">
        <v>137</v>
      </c>
    </row>
    <row r="77" spans="1:1" x14ac:dyDescent="0.3">
      <c r="A77" s="18" t="s">
        <v>167</v>
      </c>
    </row>
    <row r="78" spans="1:1" x14ac:dyDescent="0.3">
      <c r="A78" s="18" t="s">
        <v>139</v>
      </c>
    </row>
    <row r="79" spans="1:1" x14ac:dyDescent="0.3">
      <c r="A79" s="18" t="s">
        <v>140</v>
      </c>
    </row>
    <row r="80" spans="1:1" x14ac:dyDescent="0.3">
      <c r="A80" s="18" t="s">
        <v>168</v>
      </c>
    </row>
  </sheetData>
  <mergeCells count="1">
    <mergeCell ref="A1:C1"/>
  </mergeCells>
  <pageMargins left="0.7" right="0.7" top="0.75" bottom="0.75" header="0.3" footer="0.3"/>
  <pageSetup orientation="portrait" horizontalDpi="4294967294" verticalDpi="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5BBD6-EBCE-4ABD-8F47-77679FA07360}">
  <dimension ref="A1:G54"/>
  <sheetViews>
    <sheetView zoomScale="120" zoomScaleNormal="120" workbookViewId="0">
      <selection sqref="A1:C1"/>
    </sheetView>
  </sheetViews>
  <sheetFormatPr defaultColWidth="8.77734375" defaultRowHeight="14.4" x14ac:dyDescent="0.3"/>
  <cols>
    <col min="3" max="3" width="10.21875" bestFit="1" customWidth="1"/>
  </cols>
  <sheetData>
    <row r="1" spans="1:3" ht="21" x14ac:dyDescent="0.4">
      <c r="A1" s="95" t="s">
        <v>143</v>
      </c>
      <c r="B1" s="95"/>
      <c r="C1" s="95"/>
    </row>
    <row r="3" spans="1:3" x14ac:dyDescent="0.3">
      <c r="A3" t="s">
        <v>120</v>
      </c>
    </row>
    <row r="4" spans="1:3" x14ac:dyDescent="0.3">
      <c r="A4" t="s">
        <v>121</v>
      </c>
    </row>
    <row r="5" spans="1:3" x14ac:dyDescent="0.3">
      <c r="A5" t="s">
        <v>144</v>
      </c>
    </row>
    <row r="6" spans="1:3" s="27" customFormat="1" x14ac:dyDescent="0.3">
      <c r="A6" s="27" t="s">
        <v>145</v>
      </c>
    </row>
    <row r="7" spans="1:3" x14ac:dyDescent="0.3">
      <c r="A7" t="s">
        <v>146</v>
      </c>
    </row>
    <row r="21" spans="1:6" x14ac:dyDescent="0.3">
      <c r="A21" t="s">
        <v>142</v>
      </c>
    </row>
    <row r="22" spans="1:6" x14ac:dyDescent="0.3">
      <c r="A22" t="s">
        <v>123</v>
      </c>
    </row>
    <row r="24" spans="1:6" x14ac:dyDescent="0.3">
      <c r="B24" s="28" t="s">
        <v>295</v>
      </c>
      <c r="C24" s="28" t="s">
        <v>296</v>
      </c>
      <c r="D24" s="28" t="s">
        <v>297</v>
      </c>
      <c r="E24" s="28" t="s">
        <v>126</v>
      </c>
      <c r="F24" s="28" t="s">
        <v>125</v>
      </c>
    </row>
    <row r="25" spans="1:6" x14ac:dyDescent="0.3">
      <c r="B25" s="27" t="s">
        <v>62</v>
      </c>
      <c r="C25" s="27" t="s">
        <v>298</v>
      </c>
      <c r="D25" s="27" t="s">
        <v>127</v>
      </c>
      <c r="E25" s="20">
        <v>109174</v>
      </c>
      <c r="F25" s="20">
        <v>305375</v>
      </c>
    </row>
    <row r="26" spans="1:6" x14ac:dyDescent="0.3">
      <c r="B26" s="27" t="s">
        <v>62</v>
      </c>
      <c r="C26" s="27" t="s">
        <v>298</v>
      </c>
      <c r="D26" s="27" t="s">
        <v>124</v>
      </c>
      <c r="E26" s="20">
        <v>274107</v>
      </c>
      <c r="F26" s="20">
        <v>472141</v>
      </c>
    </row>
    <row r="27" spans="1:6" x14ac:dyDescent="0.3">
      <c r="B27" s="27" t="s">
        <v>62</v>
      </c>
      <c r="C27" s="27" t="s">
        <v>299</v>
      </c>
      <c r="D27" s="27" t="s">
        <v>127</v>
      </c>
      <c r="E27" s="20">
        <v>294958</v>
      </c>
      <c r="F27" s="20">
        <v>482198</v>
      </c>
    </row>
    <row r="28" spans="1:6" x14ac:dyDescent="0.3">
      <c r="B28" s="27" t="s">
        <v>62</v>
      </c>
      <c r="C28" s="27" t="s">
        <v>299</v>
      </c>
      <c r="D28" s="27" t="s">
        <v>124</v>
      </c>
      <c r="E28" s="20">
        <v>117519</v>
      </c>
      <c r="F28" s="20">
        <v>127800</v>
      </c>
    </row>
    <row r="29" spans="1:6" x14ac:dyDescent="0.3">
      <c r="B29" s="27" t="s">
        <v>63</v>
      </c>
      <c r="C29" s="27" t="s">
        <v>298</v>
      </c>
      <c r="D29" s="27" t="s">
        <v>127</v>
      </c>
      <c r="E29" s="20">
        <v>221645</v>
      </c>
      <c r="F29" s="20">
        <v>413396</v>
      </c>
    </row>
    <row r="30" spans="1:6" x14ac:dyDescent="0.3">
      <c r="B30" s="27" t="s">
        <v>63</v>
      </c>
      <c r="C30" s="27" t="s">
        <v>298</v>
      </c>
      <c r="D30" s="27" t="s">
        <v>124</v>
      </c>
      <c r="E30" s="20">
        <v>185152</v>
      </c>
      <c r="F30" s="20">
        <v>318679</v>
      </c>
    </row>
    <row r="31" spans="1:6" x14ac:dyDescent="0.3">
      <c r="B31" s="27" t="s">
        <v>63</v>
      </c>
      <c r="C31" s="27" t="s">
        <v>299</v>
      </c>
      <c r="D31" s="27" t="s">
        <v>127</v>
      </c>
      <c r="E31" s="20">
        <v>232452</v>
      </c>
      <c r="F31" s="20">
        <v>468623</v>
      </c>
    </row>
    <row r="32" spans="1:6" x14ac:dyDescent="0.3">
      <c r="B32" s="27" t="s">
        <v>63</v>
      </c>
      <c r="C32" s="27" t="s">
        <v>299</v>
      </c>
      <c r="D32" s="27" t="s">
        <v>124</v>
      </c>
      <c r="E32" s="20">
        <v>276498</v>
      </c>
      <c r="F32" s="20">
        <v>298100</v>
      </c>
    </row>
    <row r="33" spans="1:7" x14ac:dyDescent="0.3">
      <c r="B33" s="27" t="s">
        <v>64</v>
      </c>
      <c r="C33" s="27" t="s">
        <v>298</v>
      </c>
      <c r="D33" s="27" t="s">
        <v>127</v>
      </c>
      <c r="E33" s="20">
        <v>151844</v>
      </c>
      <c r="F33" s="20">
        <v>239598</v>
      </c>
    </row>
    <row r="34" spans="1:7" x14ac:dyDescent="0.3">
      <c r="B34" s="27" t="s">
        <v>64</v>
      </c>
      <c r="C34" s="27" t="s">
        <v>298</v>
      </c>
      <c r="D34" s="27" t="s">
        <v>124</v>
      </c>
      <c r="E34" s="20">
        <v>278584</v>
      </c>
      <c r="F34" s="20">
        <v>439859</v>
      </c>
    </row>
    <row r="35" spans="1:7" x14ac:dyDescent="0.3">
      <c r="A35" s="27"/>
      <c r="B35" s="27" t="s">
        <v>64</v>
      </c>
      <c r="C35" s="27" t="s">
        <v>299</v>
      </c>
      <c r="D35" s="27" t="s">
        <v>127</v>
      </c>
      <c r="E35" s="20">
        <v>221014</v>
      </c>
      <c r="F35" s="20">
        <v>428980</v>
      </c>
      <c r="G35" s="27"/>
    </row>
    <row r="36" spans="1:7" x14ac:dyDescent="0.3">
      <c r="A36" s="27"/>
      <c r="B36" s="27" t="s">
        <v>64</v>
      </c>
      <c r="C36" s="27" t="s">
        <v>299</v>
      </c>
      <c r="D36" s="27" t="s">
        <v>124</v>
      </c>
      <c r="E36" s="20">
        <v>287075</v>
      </c>
      <c r="F36" s="20">
        <v>304729</v>
      </c>
      <c r="G36" s="27"/>
    </row>
    <row r="37" spans="1:7" x14ac:dyDescent="0.3">
      <c r="A37" s="27"/>
      <c r="B37" s="27"/>
      <c r="C37" s="27"/>
      <c r="D37" s="27"/>
      <c r="E37" s="27"/>
      <c r="F37" s="27"/>
      <c r="G37" s="27"/>
    </row>
    <row r="38" spans="1:7" x14ac:dyDescent="0.3">
      <c r="A38" s="27"/>
      <c r="B38" s="27"/>
      <c r="C38" s="27"/>
      <c r="D38" s="27"/>
      <c r="E38" s="27"/>
      <c r="F38" s="27"/>
      <c r="G38" s="27"/>
    </row>
    <row r="39" spans="1:7" x14ac:dyDescent="0.3">
      <c r="A39" s="30" t="s">
        <v>128</v>
      </c>
    </row>
    <row r="40" spans="1:7" x14ac:dyDescent="0.3">
      <c r="A40" s="18" t="s">
        <v>129</v>
      </c>
    </row>
    <row r="41" spans="1:7" x14ac:dyDescent="0.3">
      <c r="A41" s="18" t="s">
        <v>130</v>
      </c>
    </row>
    <row r="42" spans="1:7" x14ac:dyDescent="0.3">
      <c r="A42" s="18" t="s">
        <v>131</v>
      </c>
    </row>
    <row r="43" spans="1:7" x14ac:dyDescent="0.3">
      <c r="A43" s="18" t="s">
        <v>132</v>
      </c>
    </row>
    <row r="44" spans="1:7" x14ac:dyDescent="0.3">
      <c r="A44" s="18" t="s">
        <v>133</v>
      </c>
    </row>
    <row r="45" spans="1:7" x14ac:dyDescent="0.3">
      <c r="A45" s="18" t="s">
        <v>134</v>
      </c>
    </row>
    <row r="46" spans="1:7" x14ac:dyDescent="0.3">
      <c r="A46" s="18" t="s">
        <v>135</v>
      </c>
    </row>
    <row r="47" spans="1:7" x14ac:dyDescent="0.3">
      <c r="A47" s="18" t="s">
        <v>136</v>
      </c>
    </row>
    <row r="48" spans="1:7" x14ac:dyDescent="0.3">
      <c r="A48" s="18" t="s">
        <v>300</v>
      </c>
    </row>
    <row r="49" spans="1:1" x14ac:dyDescent="0.3">
      <c r="A49" s="18" t="s">
        <v>166</v>
      </c>
    </row>
    <row r="50" spans="1:1" x14ac:dyDescent="0.3">
      <c r="A50" s="18" t="s">
        <v>137</v>
      </c>
    </row>
    <row r="51" spans="1:1" x14ac:dyDescent="0.3">
      <c r="A51" s="18" t="s">
        <v>138</v>
      </c>
    </row>
    <row r="52" spans="1:1" x14ac:dyDescent="0.3">
      <c r="A52" s="18" t="s">
        <v>139</v>
      </c>
    </row>
    <row r="53" spans="1:1" x14ac:dyDescent="0.3">
      <c r="A53" s="18" t="s">
        <v>140</v>
      </c>
    </row>
    <row r="54" spans="1:1" x14ac:dyDescent="0.3">
      <c r="A54" s="18" t="s">
        <v>141</v>
      </c>
    </row>
  </sheetData>
  <mergeCells count="1">
    <mergeCell ref="A1:C1"/>
  </mergeCells>
  <pageMargins left="0.7" right="0.7" top="0.75" bottom="0.75" header="0.3" footer="0.3"/>
  <pageSetup orientation="portrait" horizontalDpi="4294967294" verticalDpi="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2 c 3 2 a 2 9 - 5 b 7 c - 4 8 8 7 - a f f 4 - 0 8 a 2 2 b 6 2 1 b a d "   x m l n s = " h t t p : / / s c h e m a s . m i c r o s o f t . c o m / D a t a M a s h u p " > A A A A A B c D A A B Q S w M E F A A C A A g A 0 Q y 0 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0 Q y 0 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E M t F A o i k e 4 D g A A A B E A A A A T A B w A R m 9 y b X V s Y X M v U 2 V j d G l v b j E u b S C i G A A o o B Q A A A A A A A A A A A A A A A A A A A A A A A A A A A A r T k 0 u y c z P U w i G 0 I b W A F B L A Q I t A B Q A A g A I A N E M t F D f X o i k p w A A A P g A A A A S A A A A A A A A A A A A A A A A A A A A A A B D b 2 5 m a W c v U G F j a 2 F n Z S 5 4 b W x Q S w E C L Q A U A A I A C A D R D L R Q D 8 r p q 6 Q A A A D p A A A A E w A A A A A A A A A A A A A A A A D z A A A A W 0 N v b n R l b n R f V H l w Z X N d L n h t b F B L A Q I t A B Q A A g A I A N E M t 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x x R w j 3 Y D Q 0 y l 2 n w C e s Q m E g A A A A A C A A A A A A A Q Z g A A A A E A A C A A A A D L I Z O Y K n i 3 Q P 1 e g S B E C Z C M t u j q t H y j y I J A 4 E T s W o x V R w A A A A A O g A A A A A I A A C A A A A A Y J Y D w v u R 0 P 5 W v 7 e e H q G m w O 0 3 2 4 r b w / B + I t W t T G 4 X 3 N V A A A A A P L G q 2 6 4 i Y q 7 N I p C P H V c s x O 1 J p D + w S X u 6 g + R u e r 7 p L F 2 T h c O 0 d g q s C A x n k k P I s 6 Z d l A v z k r D / a 0 h W w / 7 E c F A 7 U 6 F 4 s y R U M V U G C Q 1 V M D 3 V a f k A A A A C d a K U h K W 7 V w x Q F v w p C / j 0 i C T y 9 1 J r Q 5 N r 8 m z Q 4 Q 9 x / E t P t p I V S + C w 2 4 m g T W v p L O L h G r R B i x t O 8 H / 1 V u x T O 4 J c x < / D a t a M a s h u p > 
</file>

<file path=customXml/itemProps1.xml><?xml version="1.0" encoding="utf-8"?>
<ds:datastoreItem xmlns:ds="http://schemas.openxmlformats.org/officeDocument/2006/customXml" ds:itemID="{C7197852-FCBE-4398-92ED-8919259629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vt:lpstr>
      <vt:lpstr>Magic</vt:lpstr>
      <vt:lpstr>Excel Tables</vt:lpstr>
      <vt:lpstr>Power Query</vt:lpstr>
      <vt:lpstr>Query a Table</vt:lpstr>
      <vt:lpstr>Currencies</vt:lpstr>
      <vt:lpstr>Get Stocks</vt:lpstr>
      <vt:lpstr>Stepped</vt:lpstr>
      <vt:lpstr>Unpivot</vt:lpstr>
      <vt:lpstr>Combine Files</vt:lpstr>
      <vt:lpstr>Merge Files</vt:lpstr>
      <vt:lpstr>Other Skills</vt:lpstr>
      <vt:lpstr>Next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2020-05-20T12:36:31Z</dcterms:modified>
</cp:coreProperties>
</file>